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websites\opawilli\excel\dateien\"/>
    </mc:Choice>
  </mc:AlternateContent>
  <bookViews>
    <workbookView xWindow="240" yWindow="108" windowWidth="9132" windowHeight="4968" tabRatio="743"/>
  </bookViews>
  <sheets>
    <sheet name="Anleitung" sheetId="27" r:id="rId1"/>
    <sheet name="Gewinnzahlen" sheetId="2" r:id="rId2"/>
    <sheet name="Schein 1" sheetId="15" r:id="rId3"/>
    <sheet name="Schein 2" sheetId="31" r:id="rId4"/>
    <sheet name="Schein 3" sheetId="32" r:id="rId5"/>
    <sheet name="Schein 4" sheetId="33" r:id="rId6"/>
    <sheet name="Schein 5" sheetId="34" r:id="rId7"/>
    <sheet name="Schein 6" sheetId="35" r:id="rId8"/>
    <sheet name="Schein 7" sheetId="36" r:id="rId9"/>
    <sheet name="Schein 8" sheetId="37" r:id="rId10"/>
    <sheet name="Schein 9" sheetId="38" r:id="rId11"/>
    <sheet name="Schein 10" sheetId="39" r:id="rId12"/>
    <sheet name="Quote" sheetId="16" r:id="rId13"/>
  </sheets>
  <calcPr calcId="152511"/>
</workbook>
</file>

<file path=xl/calcChain.xml><?xml version="1.0" encoding="utf-8"?>
<calcChain xmlns="http://schemas.openxmlformats.org/spreadsheetml/2006/main">
  <c r="DL16" i="39" l="1"/>
  <c r="DK16" i="39"/>
  <c r="DJ16" i="39"/>
  <c r="DI16" i="39"/>
  <c r="DH16" i="39"/>
  <c r="DG16" i="39"/>
  <c r="DF16" i="39"/>
  <c r="DE16" i="39"/>
  <c r="DD16" i="39"/>
  <c r="DC16" i="39"/>
  <c r="DB16" i="39"/>
  <c r="DA16" i="39"/>
  <c r="CZ16" i="39"/>
  <c r="CY16" i="39"/>
  <c r="CX16" i="39"/>
  <c r="CW16" i="39"/>
  <c r="CV16" i="39"/>
  <c r="CU16" i="39"/>
  <c r="CT16" i="39"/>
  <c r="CS16" i="39"/>
  <c r="CR16" i="39"/>
  <c r="CQ16" i="39"/>
  <c r="CP16" i="39"/>
  <c r="CO16" i="39"/>
  <c r="CN16" i="39"/>
  <c r="CM16" i="39"/>
  <c r="CL16" i="39"/>
  <c r="CK16" i="39"/>
  <c r="CJ16" i="39"/>
  <c r="CI16" i="39"/>
  <c r="CH16" i="39"/>
  <c r="CG16" i="39"/>
  <c r="CF16" i="39"/>
  <c r="CE16" i="39"/>
  <c r="CD16" i="39"/>
  <c r="CC16" i="39"/>
  <c r="CB16" i="39"/>
  <c r="CA16" i="39"/>
  <c r="BZ16" i="39"/>
  <c r="BY16" i="39"/>
  <c r="BX16" i="39"/>
  <c r="BW16" i="39"/>
  <c r="BV16" i="39"/>
  <c r="BU16" i="39"/>
  <c r="BT16" i="39"/>
  <c r="BS16" i="39"/>
  <c r="BR16" i="39"/>
  <c r="BQ16" i="39"/>
  <c r="BP16" i="39"/>
  <c r="BO16" i="39"/>
  <c r="BN16" i="39"/>
  <c r="BM16" i="39"/>
  <c r="BL16" i="39"/>
  <c r="BK16" i="39"/>
  <c r="BJ16" i="39"/>
  <c r="BI16" i="39"/>
  <c r="BH16" i="39"/>
  <c r="BG16" i="39"/>
  <c r="BF16" i="39"/>
  <c r="BE16" i="39"/>
  <c r="BD16" i="39"/>
  <c r="BC16" i="39"/>
  <c r="BB16" i="39"/>
  <c r="BA16" i="39"/>
  <c r="AZ16" i="39"/>
  <c r="AY16" i="39"/>
  <c r="AX16" i="39"/>
  <c r="AW16" i="39"/>
  <c r="AV16" i="39"/>
  <c r="AU16" i="39"/>
  <c r="AT16" i="39"/>
  <c r="AS16" i="39"/>
  <c r="AR16" i="39"/>
  <c r="AQ16" i="39"/>
  <c r="AP16" i="39"/>
  <c r="AO16" i="39"/>
  <c r="AN16" i="39"/>
  <c r="AM16" i="39"/>
  <c r="AL16" i="39"/>
  <c r="AK16" i="39"/>
  <c r="AJ16" i="39"/>
  <c r="AI16" i="39"/>
  <c r="AH16" i="39"/>
  <c r="AG16" i="39"/>
  <c r="AF16" i="39"/>
  <c r="AE16" i="39"/>
  <c r="AD16" i="39"/>
  <c r="AC16" i="39"/>
  <c r="AB16" i="39"/>
  <c r="AA16" i="39"/>
  <c r="Z16" i="39"/>
  <c r="Y16" i="39"/>
  <c r="X16" i="39"/>
  <c r="W16" i="39"/>
  <c r="V16" i="39"/>
  <c r="U16" i="39"/>
  <c r="N16" i="39"/>
  <c r="M16" i="39"/>
  <c r="L16" i="39"/>
  <c r="K16" i="39"/>
  <c r="J16" i="39"/>
  <c r="I16" i="39"/>
  <c r="H16" i="39"/>
  <c r="G16" i="39"/>
  <c r="F16" i="39"/>
  <c r="E16" i="39"/>
  <c r="D16" i="39"/>
  <c r="C16" i="39"/>
  <c r="DL12" i="39"/>
  <c r="DK12" i="39"/>
  <c r="DJ12" i="39"/>
  <c r="DI12" i="39"/>
  <c r="DH12" i="39"/>
  <c r="DG12" i="39"/>
  <c r="DF12" i="39"/>
  <c r="DE12" i="39"/>
  <c r="DD12" i="39"/>
  <c r="DC12" i="39"/>
  <c r="DB12" i="39"/>
  <c r="DA12" i="39"/>
  <c r="CZ12" i="39"/>
  <c r="CY12" i="39"/>
  <c r="CX12" i="39"/>
  <c r="CW12" i="39"/>
  <c r="CV12" i="39"/>
  <c r="CU12" i="39"/>
  <c r="CT12" i="39"/>
  <c r="CS12" i="39"/>
  <c r="CR12" i="39"/>
  <c r="CQ12" i="39"/>
  <c r="CP12" i="39"/>
  <c r="CO12" i="39"/>
  <c r="CN12" i="39"/>
  <c r="CM12" i="39"/>
  <c r="CL12" i="39"/>
  <c r="CK12" i="39"/>
  <c r="CJ12" i="39"/>
  <c r="CI12" i="39"/>
  <c r="CH12" i="39"/>
  <c r="CG12" i="39"/>
  <c r="CF12" i="39"/>
  <c r="CE12" i="39"/>
  <c r="CD12" i="39"/>
  <c r="CC12" i="39"/>
  <c r="CB12" i="39"/>
  <c r="CA12" i="39"/>
  <c r="BZ12" i="39"/>
  <c r="BY12" i="39"/>
  <c r="BX12" i="39"/>
  <c r="BW12" i="39"/>
  <c r="BV12" i="39"/>
  <c r="BU12" i="39"/>
  <c r="BT12" i="39"/>
  <c r="BS12" i="39"/>
  <c r="BR12" i="39"/>
  <c r="BQ12" i="39"/>
  <c r="BP12" i="39"/>
  <c r="BO12" i="39"/>
  <c r="BN12" i="39"/>
  <c r="BM12" i="39"/>
  <c r="BL12" i="39"/>
  <c r="BK12" i="39"/>
  <c r="BJ12" i="39"/>
  <c r="BI12" i="39"/>
  <c r="BH12" i="39"/>
  <c r="BG12" i="39"/>
  <c r="BF12" i="39"/>
  <c r="BE12" i="39"/>
  <c r="BD12" i="39"/>
  <c r="BC12" i="39"/>
  <c r="BB12" i="39"/>
  <c r="BA12" i="39"/>
  <c r="AZ12" i="39"/>
  <c r="AY12" i="39"/>
  <c r="AX12" i="39"/>
  <c r="AW12" i="39"/>
  <c r="AV12" i="39"/>
  <c r="AU12" i="39"/>
  <c r="AT12" i="39"/>
  <c r="AS12" i="39"/>
  <c r="AR12" i="39"/>
  <c r="AQ12" i="39"/>
  <c r="AP12" i="39"/>
  <c r="AO12" i="39"/>
  <c r="AN12" i="39"/>
  <c r="AM12" i="39"/>
  <c r="AL12" i="39"/>
  <c r="AK12" i="39"/>
  <c r="AJ12" i="39"/>
  <c r="AI12" i="39"/>
  <c r="AH12" i="39"/>
  <c r="AG12" i="39"/>
  <c r="AF12" i="39"/>
  <c r="AE12" i="39"/>
  <c r="AD12" i="39"/>
  <c r="AC12" i="39"/>
  <c r="AB12" i="39"/>
  <c r="AA12" i="39"/>
  <c r="Z12" i="39"/>
  <c r="Y12" i="39"/>
  <c r="X12" i="39"/>
  <c r="W12" i="39"/>
  <c r="V12" i="39"/>
  <c r="U12" i="39"/>
  <c r="P12" i="39"/>
  <c r="BH4" i="39" s="1"/>
  <c r="AV4" i="39" s="1"/>
  <c r="O12" i="39"/>
  <c r="AN4" i="39" s="1"/>
  <c r="AB4" i="39" s="1"/>
  <c r="DL11" i="39"/>
  <c r="DK11" i="39"/>
  <c r="DJ11" i="39"/>
  <c r="DI11" i="39"/>
  <c r="DH11" i="39"/>
  <c r="DG11" i="39"/>
  <c r="DF11" i="39"/>
  <c r="DE11" i="39"/>
  <c r="DD11" i="39"/>
  <c r="DC11" i="39"/>
  <c r="DB11" i="39"/>
  <c r="DA11" i="39"/>
  <c r="CZ11" i="39"/>
  <c r="CY11" i="39"/>
  <c r="CX11" i="39"/>
  <c r="CW11" i="39"/>
  <c r="CV11" i="39"/>
  <c r="CU11" i="39"/>
  <c r="CT11" i="39"/>
  <c r="CS11" i="39"/>
  <c r="CR11" i="39"/>
  <c r="CQ11" i="39"/>
  <c r="CP11" i="39"/>
  <c r="CO11" i="39"/>
  <c r="CN11" i="39"/>
  <c r="CM11" i="39"/>
  <c r="CL11" i="39"/>
  <c r="CK11" i="39"/>
  <c r="CJ11" i="39"/>
  <c r="CI11" i="39"/>
  <c r="CH11" i="39"/>
  <c r="CG11" i="39"/>
  <c r="CF11" i="39"/>
  <c r="CE11" i="39"/>
  <c r="CD11" i="39"/>
  <c r="CC11" i="39"/>
  <c r="CB11" i="39"/>
  <c r="CA11" i="39"/>
  <c r="BZ11" i="39"/>
  <c r="BY11" i="39"/>
  <c r="BX11" i="39"/>
  <c r="BW11" i="39"/>
  <c r="BV11" i="39"/>
  <c r="BU11" i="39"/>
  <c r="BT11" i="39"/>
  <c r="BS11" i="39"/>
  <c r="BR11" i="39"/>
  <c r="BQ11" i="39"/>
  <c r="BP11" i="39"/>
  <c r="BO11" i="39"/>
  <c r="BN11" i="39"/>
  <c r="BM11" i="39"/>
  <c r="BL11" i="39"/>
  <c r="BK11" i="39"/>
  <c r="BJ11" i="39"/>
  <c r="BI11" i="39"/>
  <c r="BH11" i="39"/>
  <c r="BG11" i="39"/>
  <c r="BF11" i="39"/>
  <c r="BE11" i="39"/>
  <c r="BD11" i="39"/>
  <c r="BC11" i="39"/>
  <c r="BB11" i="39"/>
  <c r="BA11" i="39"/>
  <c r="AZ11" i="39"/>
  <c r="AY11" i="39"/>
  <c r="AX11" i="39"/>
  <c r="AW11" i="39"/>
  <c r="AV11" i="39"/>
  <c r="AU11" i="39"/>
  <c r="AT11" i="39"/>
  <c r="AS11" i="39"/>
  <c r="AR11" i="39"/>
  <c r="AQ11" i="39"/>
  <c r="AP11" i="39"/>
  <c r="AO11" i="39"/>
  <c r="AN11" i="39"/>
  <c r="AM11" i="39"/>
  <c r="AL11" i="39"/>
  <c r="AK11" i="39"/>
  <c r="AJ11" i="39"/>
  <c r="AI11" i="39"/>
  <c r="AH11" i="39"/>
  <c r="AG11" i="39"/>
  <c r="AF11" i="39"/>
  <c r="AE11" i="39"/>
  <c r="AD11" i="39"/>
  <c r="AC11" i="39"/>
  <c r="AB11" i="39"/>
  <c r="AA11" i="39"/>
  <c r="Z11" i="39"/>
  <c r="Y11" i="39"/>
  <c r="X11" i="39"/>
  <c r="W11" i="39"/>
  <c r="V11" i="39"/>
  <c r="U11" i="39"/>
  <c r="Q11" i="39"/>
  <c r="DL10" i="39"/>
  <c r="DK10" i="39"/>
  <c r="DJ10" i="39"/>
  <c r="DI10" i="39"/>
  <c r="DH10" i="39"/>
  <c r="DG10" i="39"/>
  <c r="DF10" i="39"/>
  <c r="DE10" i="39"/>
  <c r="DD10" i="39"/>
  <c r="DC10" i="39"/>
  <c r="DB10" i="39"/>
  <c r="DA10" i="39"/>
  <c r="CZ10" i="39"/>
  <c r="CY10" i="39"/>
  <c r="CX10" i="39"/>
  <c r="CW10" i="39"/>
  <c r="CV10" i="39"/>
  <c r="CU10" i="39"/>
  <c r="CT10" i="39"/>
  <c r="CS10" i="39"/>
  <c r="CR10" i="39"/>
  <c r="CQ10" i="39"/>
  <c r="CP10" i="39"/>
  <c r="CO10" i="39"/>
  <c r="CN10" i="39"/>
  <c r="CM10" i="39"/>
  <c r="CL10" i="39"/>
  <c r="CK10" i="39"/>
  <c r="CJ10" i="39"/>
  <c r="CI10" i="39"/>
  <c r="CH10" i="39"/>
  <c r="CG10" i="39"/>
  <c r="CF10" i="39"/>
  <c r="CE10" i="39"/>
  <c r="CD10" i="39"/>
  <c r="CC10" i="39"/>
  <c r="CB10" i="39"/>
  <c r="CA10" i="39"/>
  <c r="BZ10" i="39"/>
  <c r="BY10" i="39"/>
  <c r="BX10" i="39"/>
  <c r="BW10" i="39"/>
  <c r="BV10" i="39"/>
  <c r="BU10" i="39"/>
  <c r="BT10" i="39"/>
  <c r="BS10" i="39"/>
  <c r="BR10" i="39"/>
  <c r="BQ10" i="39"/>
  <c r="BP10" i="39"/>
  <c r="BO10" i="39"/>
  <c r="BN10" i="39"/>
  <c r="BM10" i="39"/>
  <c r="BL10" i="39"/>
  <c r="BK10" i="39"/>
  <c r="BJ10" i="39"/>
  <c r="BI10" i="39"/>
  <c r="BH10" i="39"/>
  <c r="BG10" i="39"/>
  <c r="BF10" i="39"/>
  <c r="BE10" i="39"/>
  <c r="BD10" i="39"/>
  <c r="BC10" i="39"/>
  <c r="BB10" i="39"/>
  <c r="BA10" i="39"/>
  <c r="AZ10" i="39"/>
  <c r="AY10" i="39"/>
  <c r="AX10" i="39"/>
  <c r="AW10" i="39"/>
  <c r="AV10" i="39"/>
  <c r="AU10" i="39"/>
  <c r="AT10" i="39"/>
  <c r="AS10" i="39"/>
  <c r="AR10" i="39"/>
  <c r="AQ10" i="39"/>
  <c r="AP10" i="39"/>
  <c r="AO10" i="39"/>
  <c r="AN10" i="39"/>
  <c r="AM10" i="39"/>
  <c r="AL10" i="39"/>
  <c r="AK10" i="39"/>
  <c r="AJ10" i="39"/>
  <c r="AI10" i="39"/>
  <c r="AH10" i="39"/>
  <c r="AG10" i="39"/>
  <c r="AF10" i="39"/>
  <c r="AE10" i="39"/>
  <c r="AD10" i="39"/>
  <c r="AC10" i="39"/>
  <c r="AB10" i="39"/>
  <c r="AA10" i="39"/>
  <c r="Z10" i="39"/>
  <c r="Y10" i="39"/>
  <c r="X10" i="39"/>
  <c r="W10" i="39"/>
  <c r="V10" i="39"/>
  <c r="U10" i="39"/>
  <c r="DL9" i="39"/>
  <c r="DK9" i="39"/>
  <c r="DJ9" i="39"/>
  <c r="DI9" i="39"/>
  <c r="DH9" i="39"/>
  <c r="DG9" i="39"/>
  <c r="DF9" i="39"/>
  <c r="DE9" i="39"/>
  <c r="DD9" i="39"/>
  <c r="DC9" i="39"/>
  <c r="DB9" i="39"/>
  <c r="DA9" i="39"/>
  <c r="CZ9" i="39"/>
  <c r="CY9" i="39"/>
  <c r="CX9" i="39"/>
  <c r="CW9" i="39"/>
  <c r="CV9" i="39"/>
  <c r="CU9" i="39"/>
  <c r="CT9" i="39"/>
  <c r="CS9" i="39"/>
  <c r="CR9" i="39"/>
  <c r="CQ9" i="39"/>
  <c r="CP9" i="39"/>
  <c r="CO9" i="39"/>
  <c r="CN9" i="39"/>
  <c r="CM9" i="39"/>
  <c r="CL9" i="39"/>
  <c r="CK9" i="39"/>
  <c r="CJ9" i="39"/>
  <c r="CI9" i="39"/>
  <c r="CH9" i="39"/>
  <c r="CG9" i="39"/>
  <c r="CF9" i="39"/>
  <c r="CE9" i="39"/>
  <c r="CD9" i="39"/>
  <c r="CC9" i="39"/>
  <c r="CB9" i="39"/>
  <c r="CA9" i="39"/>
  <c r="BZ9" i="39"/>
  <c r="BY9" i="39"/>
  <c r="BX9" i="39"/>
  <c r="BW9" i="39"/>
  <c r="BV9" i="39"/>
  <c r="BU9" i="39"/>
  <c r="BT9" i="39"/>
  <c r="BS9" i="39"/>
  <c r="BR9" i="39"/>
  <c r="BQ9" i="39"/>
  <c r="BP9" i="39"/>
  <c r="BO9" i="39"/>
  <c r="BN9" i="39"/>
  <c r="BM9" i="39"/>
  <c r="BL9" i="39"/>
  <c r="BK9" i="39"/>
  <c r="BJ9" i="39"/>
  <c r="BI9" i="39"/>
  <c r="BH9" i="39"/>
  <c r="BG9" i="39"/>
  <c r="BF9" i="39"/>
  <c r="BE9" i="39"/>
  <c r="BD9" i="39"/>
  <c r="BC9" i="39"/>
  <c r="BB9" i="39"/>
  <c r="BA9" i="39"/>
  <c r="AZ9" i="39"/>
  <c r="AY9" i="39"/>
  <c r="AX9" i="39"/>
  <c r="AW9" i="39"/>
  <c r="AV9" i="39"/>
  <c r="AU9" i="39"/>
  <c r="AT9" i="39"/>
  <c r="AS9" i="39"/>
  <c r="AR9" i="39"/>
  <c r="AQ9" i="39"/>
  <c r="AP9" i="39"/>
  <c r="AO9" i="39"/>
  <c r="AN9" i="39"/>
  <c r="AM9" i="39"/>
  <c r="AL9" i="39"/>
  <c r="AK9" i="39"/>
  <c r="AJ9" i="39"/>
  <c r="AI9" i="39"/>
  <c r="AH9" i="39"/>
  <c r="AG9" i="39"/>
  <c r="AF9" i="39"/>
  <c r="AE9" i="39"/>
  <c r="AD9" i="39"/>
  <c r="AC9" i="39"/>
  <c r="AB9" i="39"/>
  <c r="AA9" i="39"/>
  <c r="Z9" i="39"/>
  <c r="Y9" i="39"/>
  <c r="X9" i="39"/>
  <c r="W9" i="39"/>
  <c r="V9" i="39"/>
  <c r="U9" i="39"/>
  <c r="DL8" i="39"/>
  <c r="DK8" i="39"/>
  <c r="DJ8" i="39"/>
  <c r="DI8" i="39"/>
  <c r="DH8" i="39"/>
  <c r="DG8" i="39"/>
  <c r="DF8" i="39"/>
  <c r="DE8" i="39"/>
  <c r="DD8" i="39"/>
  <c r="DC8" i="39"/>
  <c r="DB8" i="39"/>
  <c r="DA8" i="39"/>
  <c r="CZ8" i="39"/>
  <c r="CY8" i="39"/>
  <c r="CX8" i="39"/>
  <c r="CW8" i="39"/>
  <c r="CV8" i="39"/>
  <c r="CU8" i="39"/>
  <c r="CT8" i="39"/>
  <c r="CS8" i="39"/>
  <c r="CR8" i="39"/>
  <c r="CQ8" i="39"/>
  <c r="CP8" i="39"/>
  <c r="CO8" i="39"/>
  <c r="CN8" i="39"/>
  <c r="CM8" i="39"/>
  <c r="CL8" i="39"/>
  <c r="CK8" i="39"/>
  <c r="CJ8" i="39"/>
  <c r="CI8" i="39"/>
  <c r="CH8" i="39"/>
  <c r="CG8" i="39"/>
  <c r="CF8" i="39"/>
  <c r="CE8" i="39"/>
  <c r="CD8" i="39"/>
  <c r="CC8" i="39"/>
  <c r="CB8" i="39"/>
  <c r="CA8" i="39"/>
  <c r="BZ8" i="39"/>
  <c r="BY8" i="39"/>
  <c r="BX8" i="39"/>
  <c r="BW8" i="39"/>
  <c r="BV8" i="39"/>
  <c r="BU8" i="39"/>
  <c r="BT8" i="39"/>
  <c r="BS8" i="39"/>
  <c r="BR8" i="39"/>
  <c r="BQ8" i="39"/>
  <c r="BP8" i="39"/>
  <c r="BO8" i="39"/>
  <c r="BN8" i="39"/>
  <c r="BM8" i="39"/>
  <c r="BL8" i="39"/>
  <c r="BK8" i="39"/>
  <c r="BJ8" i="39"/>
  <c r="BI8" i="39"/>
  <c r="BH8" i="39"/>
  <c r="BG8" i="39"/>
  <c r="BF8" i="39"/>
  <c r="BE8" i="39"/>
  <c r="BD8" i="39"/>
  <c r="BC8" i="39"/>
  <c r="BB8" i="39"/>
  <c r="BA8" i="39"/>
  <c r="AZ8" i="39"/>
  <c r="AY8" i="39"/>
  <c r="AX8" i="39"/>
  <c r="AW8" i="39"/>
  <c r="AV8" i="39"/>
  <c r="AU8" i="39"/>
  <c r="AT8" i="39"/>
  <c r="AS8" i="39"/>
  <c r="AR8" i="39"/>
  <c r="AQ8" i="39"/>
  <c r="AP8" i="39"/>
  <c r="AO8" i="39"/>
  <c r="AN8" i="39"/>
  <c r="AM8" i="39"/>
  <c r="AL8" i="39"/>
  <c r="AK8" i="39"/>
  <c r="AJ8" i="39"/>
  <c r="AI8" i="39"/>
  <c r="AH8" i="39"/>
  <c r="AG8" i="39"/>
  <c r="AF8" i="39"/>
  <c r="AE8" i="39"/>
  <c r="AD8" i="39"/>
  <c r="AC8" i="39"/>
  <c r="AB8" i="39"/>
  <c r="AA8" i="39"/>
  <c r="Z8" i="39"/>
  <c r="Y8" i="39"/>
  <c r="X8" i="39"/>
  <c r="W8" i="39"/>
  <c r="V8" i="39"/>
  <c r="U8" i="39"/>
  <c r="DL7" i="39"/>
  <c r="DK7" i="39"/>
  <c r="DJ7" i="39"/>
  <c r="DI7" i="39"/>
  <c r="DH7" i="39"/>
  <c r="DG7" i="39"/>
  <c r="DF7" i="39"/>
  <c r="DE7" i="39"/>
  <c r="DD7" i="39"/>
  <c r="DC7" i="39"/>
  <c r="DB7" i="39"/>
  <c r="DA7" i="39"/>
  <c r="CZ7" i="39"/>
  <c r="CY7" i="39"/>
  <c r="CX7" i="39"/>
  <c r="CW7" i="39"/>
  <c r="CV7" i="39"/>
  <c r="CU7" i="39"/>
  <c r="CT7" i="39"/>
  <c r="CS7" i="39"/>
  <c r="CR7" i="39"/>
  <c r="CQ7" i="39"/>
  <c r="CP7" i="39"/>
  <c r="CO7" i="39"/>
  <c r="CN7" i="39"/>
  <c r="CM7" i="39"/>
  <c r="CL7" i="39"/>
  <c r="CK7" i="39"/>
  <c r="CJ7" i="39"/>
  <c r="CI7" i="39"/>
  <c r="CH7" i="39"/>
  <c r="CG7" i="39"/>
  <c r="CF7" i="39"/>
  <c r="CE7" i="39"/>
  <c r="CD7" i="39"/>
  <c r="CC7" i="39"/>
  <c r="CB7" i="39"/>
  <c r="CA7" i="39"/>
  <c r="BZ7" i="39"/>
  <c r="BY7" i="39"/>
  <c r="BX7" i="39"/>
  <c r="BW7" i="39"/>
  <c r="BV7" i="39"/>
  <c r="BU7" i="39"/>
  <c r="BT7" i="39"/>
  <c r="BS7" i="39"/>
  <c r="BR7" i="39"/>
  <c r="BQ7" i="39"/>
  <c r="BP7" i="39"/>
  <c r="BO7" i="39"/>
  <c r="BN7" i="39"/>
  <c r="BM7" i="39"/>
  <c r="BL7" i="39"/>
  <c r="BK7" i="39"/>
  <c r="BJ7" i="39"/>
  <c r="BI7" i="39"/>
  <c r="BH7" i="39"/>
  <c r="BG7" i="39"/>
  <c r="BF7" i="39"/>
  <c r="BE7" i="39"/>
  <c r="BD7" i="39"/>
  <c r="BC7" i="39"/>
  <c r="BB7" i="39"/>
  <c r="BA7" i="39"/>
  <c r="AZ7" i="39"/>
  <c r="AY7" i="39"/>
  <c r="AX7" i="39"/>
  <c r="AW7" i="39"/>
  <c r="AV7" i="39"/>
  <c r="AU7" i="39"/>
  <c r="AT7" i="39"/>
  <c r="AS7" i="39"/>
  <c r="AR7" i="39"/>
  <c r="AQ7" i="39"/>
  <c r="AP7" i="39"/>
  <c r="AO7" i="39"/>
  <c r="AN7" i="39"/>
  <c r="AM7" i="39"/>
  <c r="AL7" i="39"/>
  <c r="AK7" i="39"/>
  <c r="AJ7" i="39"/>
  <c r="AI7" i="39"/>
  <c r="AH7" i="39"/>
  <c r="AG7" i="39"/>
  <c r="AF7" i="39"/>
  <c r="AE7" i="39"/>
  <c r="AD7" i="39"/>
  <c r="AC7" i="39"/>
  <c r="AB7" i="39"/>
  <c r="AA7" i="39"/>
  <c r="Z7" i="39"/>
  <c r="Y7" i="39"/>
  <c r="X7" i="39"/>
  <c r="W7" i="39"/>
  <c r="V7" i="39"/>
  <c r="U7" i="39"/>
  <c r="C5" i="39"/>
  <c r="BL4" i="39"/>
  <c r="AZ4" i="39" s="1"/>
  <c r="P26" i="39" s="1"/>
  <c r="AM4" i="39"/>
  <c r="AA4" i="39" s="1"/>
  <c r="AL4" i="39"/>
  <c r="Z4" i="39" s="1"/>
  <c r="O24" i="39" s="1"/>
  <c r="AI4" i="39"/>
  <c r="W4" i="39" s="1"/>
  <c r="W40" i="39" s="1"/>
  <c r="AH4" i="39"/>
  <c r="V4" i="39" s="1"/>
  <c r="O20" i="39" s="1"/>
  <c r="C4" i="39"/>
  <c r="N2" i="39"/>
  <c r="J2" i="39"/>
  <c r="DL16" i="38"/>
  <c r="DK16" i="38"/>
  <c r="DJ16" i="38"/>
  <c r="DI16" i="38"/>
  <c r="DH16" i="38"/>
  <c r="DG16" i="38"/>
  <c r="DF16" i="38"/>
  <c r="DE16" i="38"/>
  <c r="DD16" i="38"/>
  <c r="DC16" i="38"/>
  <c r="DB16" i="38"/>
  <c r="DA16" i="38"/>
  <c r="CZ16" i="38"/>
  <c r="CY16" i="38"/>
  <c r="CX16" i="38"/>
  <c r="CW16" i="38"/>
  <c r="CV16" i="38"/>
  <c r="CU16" i="38"/>
  <c r="CT16" i="38"/>
  <c r="CS16" i="38"/>
  <c r="CR16" i="38"/>
  <c r="CQ16" i="38"/>
  <c r="CP16" i="38"/>
  <c r="CO16" i="38"/>
  <c r="CN16" i="38"/>
  <c r="CM16" i="38"/>
  <c r="CL16" i="38"/>
  <c r="CK16" i="38"/>
  <c r="CJ16" i="38"/>
  <c r="CI16" i="38"/>
  <c r="CH16" i="38"/>
  <c r="CG16" i="38"/>
  <c r="CF16" i="38"/>
  <c r="CE16" i="38"/>
  <c r="CD16" i="38"/>
  <c r="CC16" i="38"/>
  <c r="CB16" i="38"/>
  <c r="CA16" i="38"/>
  <c r="BZ16" i="38"/>
  <c r="BY16" i="38"/>
  <c r="BX16" i="38"/>
  <c r="BW16" i="38"/>
  <c r="BV16" i="38"/>
  <c r="BU16" i="38"/>
  <c r="BT16" i="38"/>
  <c r="BS16" i="38"/>
  <c r="BR16" i="38"/>
  <c r="BQ16" i="38"/>
  <c r="BP16" i="38"/>
  <c r="BO16" i="38"/>
  <c r="BN16" i="38"/>
  <c r="BM16" i="38"/>
  <c r="BL16" i="38"/>
  <c r="BK16" i="38"/>
  <c r="BJ16" i="38"/>
  <c r="BI16" i="38"/>
  <c r="BH16" i="38"/>
  <c r="BG16" i="38"/>
  <c r="BF16" i="38"/>
  <c r="BE16" i="38"/>
  <c r="BD16" i="38"/>
  <c r="BC16" i="38"/>
  <c r="BB16" i="38"/>
  <c r="BA16" i="38"/>
  <c r="AZ16" i="38"/>
  <c r="AY16" i="38"/>
  <c r="AX16" i="38"/>
  <c r="AW16" i="38"/>
  <c r="AV16" i="38"/>
  <c r="AU16" i="38"/>
  <c r="AT16" i="38"/>
  <c r="AS16" i="38"/>
  <c r="AR16" i="38"/>
  <c r="AQ16" i="38"/>
  <c r="AP16" i="38"/>
  <c r="AO16" i="38"/>
  <c r="AN16" i="38"/>
  <c r="AM16" i="38"/>
  <c r="AL16" i="38"/>
  <c r="AK16" i="38"/>
  <c r="AJ16" i="38"/>
  <c r="AI16" i="38"/>
  <c r="AH16" i="38"/>
  <c r="AG16" i="38"/>
  <c r="AF16" i="38"/>
  <c r="AE16" i="38"/>
  <c r="AD16" i="38"/>
  <c r="AC16" i="38"/>
  <c r="AB16" i="38"/>
  <c r="AA16" i="38"/>
  <c r="Z16" i="38"/>
  <c r="Y16" i="38"/>
  <c r="X16" i="38"/>
  <c r="W16" i="38"/>
  <c r="V16" i="38"/>
  <c r="U16" i="38"/>
  <c r="N16" i="38"/>
  <c r="M16" i="38"/>
  <c r="L16" i="38"/>
  <c r="K16" i="38"/>
  <c r="J16" i="38"/>
  <c r="I16" i="38"/>
  <c r="H16" i="38"/>
  <c r="G16" i="38"/>
  <c r="F16" i="38"/>
  <c r="E16" i="38"/>
  <c r="D16" i="38"/>
  <c r="C16" i="38"/>
  <c r="DL12" i="38"/>
  <c r="DK12" i="38"/>
  <c r="DJ12" i="38"/>
  <c r="DI12" i="38"/>
  <c r="DH12" i="38"/>
  <c r="DG12" i="38"/>
  <c r="DF12" i="38"/>
  <c r="DE12" i="38"/>
  <c r="DD12" i="38"/>
  <c r="DC12" i="38"/>
  <c r="DB12" i="38"/>
  <c r="DA12" i="38"/>
  <c r="CZ12" i="38"/>
  <c r="CY12" i="38"/>
  <c r="CX12" i="38"/>
  <c r="CW12" i="38"/>
  <c r="CV12" i="38"/>
  <c r="CU12" i="38"/>
  <c r="CT12" i="38"/>
  <c r="CS12" i="38"/>
  <c r="CR12" i="38"/>
  <c r="CQ12" i="38"/>
  <c r="CP12" i="38"/>
  <c r="CO12" i="38"/>
  <c r="CN12" i="38"/>
  <c r="CM12" i="38"/>
  <c r="CL12" i="38"/>
  <c r="CK12" i="38"/>
  <c r="CJ12" i="38"/>
  <c r="CI12" i="38"/>
  <c r="CH12" i="38"/>
  <c r="CG12" i="38"/>
  <c r="CF12" i="38"/>
  <c r="CE12" i="38"/>
  <c r="CD12" i="38"/>
  <c r="CC12" i="38"/>
  <c r="CB12" i="38"/>
  <c r="CA12" i="38"/>
  <c r="BZ12" i="38"/>
  <c r="BY12" i="38"/>
  <c r="BX12" i="38"/>
  <c r="BW12" i="38"/>
  <c r="BV12" i="38"/>
  <c r="BU12" i="38"/>
  <c r="BT12" i="38"/>
  <c r="BS12" i="38"/>
  <c r="BR12" i="38"/>
  <c r="BQ12" i="38"/>
  <c r="BP12" i="38"/>
  <c r="BO12" i="38"/>
  <c r="BN12" i="38"/>
  <c r="BM12" i="38"/>
  <c r="BL12" i="38"/>
  <c r="BK12" i="38"/>
  <c r="BJ12" i="38"/>
  <c r="BI12" i="38"/>
  <c r="BH12" i="38"/>
  <c r="BG12" i="38"/>
  <c r="BF12" i="38"/>
  <c r="BE12" i="38"/>
  <c r="BD12" i="38"/>
  <c r="BC12" i="38"/>
  <c r="BB12" i="38"/>
  <c r="BA12" i="38"/>
  <c r="AZ12" i="38"/>
  <c r="AY12" i="38"/>
  <c r="AX12" i="38"/>
  <c r="AW12" i="38"/>
  <c r="AV12" i="38"/>
  <c r="AU12" i="38"/>
  <c r="AT12" i="38"/>
  <c r="AS12" i="38"/>
  <c r="AR12" i="38"/>
  <c r="AQ12" i="38"/>
  <c r="AP12" i="38"/>
  <c r="AO12" i="38"/>
  <c r="AN12" i="38"/>
  <c r="AM12" i="38"/>
  <c r="AL12" i="38"/>
  <c r="AK12" i="38"/>
  <c r="AJ12" i="38"/>
  <c r="AI12" i="38"/>
  <c r="AH12" i="38"/>
  <c r="AG12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P12" i="38"/>
  <c r="BH4" i="38" s="1"/>
  <c r="AV4" i="38" s="1"/>
  <c r="O12" i="38"/>
  <c r="DL11" i="38"/>
  <c r="DK11" i="38"/>
  <c r="DJ11" i="38"/>
  <c r="DI11" i="38"/>
  <c r="DH11" i="38"/>
  <c r="DG11" i="38"/>
  <c r="DF11" i="38"/>
  <c r="DE11" i="38"/>
  <c r="DD11" i="38"/>
  <c r="DC11" i="38"/>
  <c r="DB11" i="38"/>
  <c r="DA11" i="38"/>
  <c r="CZ11" i="38"/>
  <c r="CY11" i="38"/>
  <c r="CX11" i="38"/>
  <c r="CW11" i="38"/>
  <c r="CV11" i="38"/>
  <c r="CU11" i="38"/>
  <c r="CT11" i="38"/>
  <c r="CS11" i="38"/>
  <c r="CR11" i="38"/>
  <c r="CQ11" i="38"/>
  <c r="CP11" i="38"/>
  <c r="CO11" i="38"/>
  <c r="CN11" i="38"/>
  <c r="CM11" i="38"/>
  <c r="CL11" i="38"/>
  <c r="CK11" i="38"/>
  <c r="CJ11" i="38"/>
  <c r="CI11" i="38"/>
  <c r="CH11" i="38"/>
  <c r="CG11" i="38"/>
  <c r="CF11" i="38"/>
  <c r="CE11" i="38"/>
  <c r="CD11" i="38"/>
  <c r="CC11" i="38"/>
  <c r="CB11" i="38"/>
  <c r="CA11" i="38"/>
  <c r="BZ11" i="38"/>
  <c r="BY11" i="38"/>
  <c r="BX11" i="38"/>
  <c r="BW11" i="38"/>
  <c r="BV11" i="38"/>
  <c r="BU11" i="38"/>
  <c r="BT11" i="38"/>
  <c r="BS11" i="38"/>
  <c r="BR11" i="38"/>
  <c r="BQ11" i="38"/>
  <c r="BP11" i="38"/>
  <c r="BO11" i="38"/>
  <c r="BN11" i="38"/>
  <c r="BM11" i="38"/>
  <c r="BL11" i="38"/>
  <c r="BK11" i="38"/>
  <c r="BJ11" i="38"/>
  <c r="BI11" i="38"/>
  <c r="BH11" i="38"/>
  <c r="BG11" i="38"/>
  <c r="BF11" i="38"/>
  <c r="BE11" i="38"/>
  <c r="BD11" i="38"/>
  <c r="BC11" i="38"/>
  <c r="BB11" i="38"/>
  <c r="BA11" i="38"/>
  <c r="AZ11" i="38"/>
  <c r="AY11" i="38"/>
  <c r="AX11" i="38"/>
  <c r="AW11" i="38"/>
  <c r="AV11" i="38"/>
  <c r="AU11" i="38"/>
  <c r="AT11" i="38"/>
  <c r="AS11" i="38"/>
  <c r="AR11" i="38"/>
  <c r="AQ11" i="38"/>
  <c r="AP11" i="38"/>
  <c r="AO11" i="38"/>
  <c r="AN11" i="38"/>
  <c r="AM11" i="38"/>
  <c r="AL11" i="38"/>
  <c r="AK11" i="38"/>
  <c r="AJ11" i="38"/>
  <c r="AI11" i="38"/>
  <c r="AH11" i="38"/>
  <c r="AG11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Q11" i="38"/>
  <c r="DL10" i="38"/>
  <c r="DK10" i="38"/>
  <c r="DJ10" i="38"/>
  <c r="DI10" i="38"/>
  <c r="DH10" i="38"/>
  <c r="DG10" i="38"/>
  <c r="DF10" i="38"/>
  <c r="DE10" i="38"/>
  <c r="DD10" i="38"/>
  <c r="DC10" i="38"/>
  <c r="DB10" i="38"/>
  <c r="DA10" i="38"/>
  <c r="CZ10" i="38"/>
  <c r="CY10" i="38"/>
  <c r="CX10" i="38"/>
  <c r="CW10" i="38"/>
  <c r="CV10" i="38"/>
  <c r="CU10" i="38"/>
  <c r="CT10" i="38"/>
  <c r="CS10" i="38"/>
  <c r="CR10" i="38"/>
  <c r="CQ10" i="38"/>
  <c r="CP10" i="38"/>
  <c r="CO10" i="38"/>
  <c r="CN10" i="38"/>
  <c r="CM10" i="38"/>
  <c r="CL10" i="38"/>
  <c r="CK10" i="38"/>
  <c r="CJ10" i="38"/>
  <c r="CI10" i="38"/>
  <c r="CH10" i="38"/>
  <c r="CG10" i="38"/>
  <c r="CF10" i="38"/>
  <c r="CE10" i="38"/>
  <c r="CD10" i="38"/>
  <c r="CC10" i="38"/>
  <c r="CB10" i="38"/>
  <c r="CA10" i="38"/>
  <c r="BZ10" i="38"/>
  <c r="BY10" i="38"/>
  <c r="BX10" i="38"/>
  <c r="BW10" i="38"/>
  <c r="BV10" i="38"/>
  <c r="BU10" i="38"/>
  <c r="BT10" i="38"/>
  <c r="BS10" i="38"/>
  <c r="BR10" i="38"/>
  <c r="BQ10" i="38"/>
  <c r="BP10" i="38"/>
  <c r="BO10" i="38"/>
  <c r="BN10" i="38"/>
  <c r="BM10" i="38"/>
  <c r="BL10" i="38"/>
  <c r="BK10" i="38"/>
  <c r="BJ10" i="38"/>
  <c r="BI10" i="38"/>
  <c r="BH10" i="38"/>
  <c r="BG10" i="38"/>
  <c r="BF10" i="38"/>
  <c r="BE10" i="38"/>
  <c r="BD10" i="38"/>
  <c r="BC10" i="38"/>
  <c r="BB10" i="38"/>
  <c r="BA10" i="38"/>
  <c r="AZ10" i="38"/>
  <c r="AY10" i="38"/>
  <c r="AX10" i="38"/>
  <c r="AW10" i="38"/>
  <c r="AV10" i="38"/>
  <c r="AU10" i="38"/>
  <c r="AT10" i="38"/>
  <c r="AS10" i="38"/>
  <c r="AR10" i="38"/>
  <c r="AQ10" i="38"/>
  <c r="AP10" i="38"/>
  <c r="AO10" i="38"/>
  <c r="AN10" i="38"/>
  <c r="AM10" i="38"/>
  <c r="AL10" i="38"/>
  <c r="AK10" i="38"/>
  <c r="AJ10" i="38"/>
  <c r="AI10" i="38"/>
  <c r="AH10" i="38"/>
  <c r="AG10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DL9" i="38"/>
  <c r="DK9" i="38"/>
  <c r="DJ9" i="38"/>
  <c r="DI9" i="38"/>
  <c r="DH9" i="38"/>
  <c r="DG9" i="38"/>
  <c r="DF9" i="38"/>
  <c r="DE9" i="38"/>
  <c r="DD9" i="38"/>
  <c r="DC9" i="38"/>
  <c r="DB9" i="38"/>
  <c r="DA9" i="38"/>
  <c r="CZ9" i="38"/>
  <c r="CY9" i="38"/>
  <c r="CX9" i="38"/>
  <c r="CW9" i="38"/>
  <c r="CV9" i="38"/>
  <c r="CU9" i="38"/>
  <c r="CT9" i="38"/>
  <c r="CS9" i="38"/>
  <c r="CR9" i="38"/>
  <c r="CQ9" i="38"/>
  <c r="CP9" i="38"/>
  <c r="CO9" i="38"/>
  <c r="CN9" i="38"/>
  <c r="CM9" i="38"/>
  <c r="CL9" i="38"/>
  <c r="CK9" i="38"/>
  <c r="CJ9" i="38"/>
  <c r="CI9" i="38"/>
  <c r="CH9" i="38"/>
  <c r="CG9" i="38"/>
  <c r="CF9" i="38"/>
  <c r="CE9" i="38"/>
  <c r="CD9" i="38"/>
  <c r="CC9" i="38"/>
  <c r="CB9" i="38"/>
  <c r="CA9" i="38"/>
  <c r="BZ9" i="38"/>
  <c r="BY9" i="38"/>
  <c r="BX9" i="38"/>
  <c r="BW9" i="38"/>
  <c r="BV9" i="38"/>
  <c r="BU9" i="38"/>
  <c r="BT9" i="38"/>
  <c r="BS9" i="38"/>
  <c r="BR9" i="38"/>
  <c r="BQ9" i="38"/>
  <c r="BP9" i="38"/>
  <c r="BO9" i="38"/>
  <c r="BN9" i="38"/>
  <c r="BM9" i="38"/>
  <c r="BL9" i="38"/>
  <c r="BK9" i="38"/>
  <c r="BJ9" i="38"/>
  <c r="BI9" i="38"/>
  <c r="BH9" i="38"/>
  <c r="BG9" i="38"/>
  <c r="BF9" i="38"/>
  <c r="BE9" i="38"/>
  <c r="BD9" i="38"/>
  <c r="BC9" i="38"/>
  <c r="BB9" i="38"/>
  <c r="BA9" i="38"/>
  <c r="AZ9" i="38"/>
  <c r="AY9" i="38"/>
  <c r="AX9" i="38"/>
  <c r="AW9" i="38"/>
  <c r="AV9" i="38"/>
  <c r="AU9" i="38"/>
  <c r="AT9" i="38"/>
  <c r="AS9" i="38"/>
  <c r="AR9" i="38"/>
  <c r="AQ9" i="38"/>
  <c r="AP9" i="38"/>
  <c r="AO9" i="38"/>
  <c r="AN9" i="38"/>
  <c r="AM9" i="38"/>
  <c r="AL9" i="38"/>
  <c r="AK9" i="38"/>
  <c r="AJ9" i="38"/>
  <c r="AI9" i="38"/>
  <c r="AH9" i="38"/>
  <c r="AG9" i="38"/>
  <c r="AF9" i="38"/>
  <c r="AE9" i="38"/>
  <c r="AD9" i="38"/>
  <c r="AC9" i="38"/>
  <c r="AB9" i="38"/>
  <c r="AA9" i="38"/>
  <c r="Z9" i="38"/>
  <c r="Y9" i="38"/>
  <c r="X9" i="38"/>
  <c r="W9" i="38"/>
  <c r="V9" i="38"/>
  <c r="U9" i="38"/>
  <c r="DL8" i="38"/>
  <c r="DK8" i="38"/>
  <c r="DJ8" i="38"/>
  <c r="DI8" i="38"/>
  <c r="DH8" i="38"/>
  <c r="DG8" i="38"/>
  <c r="DF8" i="38"/>
  <c r="DE8" i="38"/>
  <c r="DD8" i="38"/>
  <c r="DC8" i="38"/>
  <c r="DB8" i="38"/>
  <c r="DA8" i="38"/>
  <c r="CZ8" i="38"/>
  <c r="CY8" i="38"/>
  <c r="CX8" i="38"/>
  <c r="CW8" i="38"/>
  <c r="CV8" i="38"/>
  <c r="CU8" i="38"/>
  <c r="CT8" i="38"/>
  <c r="CS8" i="38"/>
  <c r="CR8" i="38"/>
  <c r="CQ8" i="38"/>
  <c r="CP8" i="38"/>
  <c r="CO8" i="38"/>
  <c r="CN8" i="38"/>
  <c r="CM8" i="38"/>
  <c r="CL8" i="38"/>
  <c r="CK8" i="38"/>
  <c r="CJ8" i="38"/>
  <c r="CI8" i="38"/>
  <c r="CH8" i="38"/>
  <c r="CG8" i="38"/>
  <c r="CF8" i="38"/>
  <c r="CE8" i="38"/>
  <c r="CD8" i="38"/>
  <c r="CC8" i="38"/>
  <c r="CB8" i="38"/>
  <c r="CA8" i="38"/>
  <c r="BZ8" i="38"/>
  <c r="BY8" i="38"/>
  <c r="BX8" i="38"/>
  <c r="BW8" i="38"/>
  <c r="BV8" i="38"/>
  <c r="BU8" i="38"/>
  <c r="BT8" i="38"/>
  <c r="BS8" i="38"/>
  <c r="BR8" i="38"/>
  <c r="BQ8" i="38"/>
  <c r="BP8" i="38"/>
  <c r="BO8" i="38"/>
  <c r="BN8" i="38"/>
  <c r="BM8" i="38"/>
  <c r="BL8" i="38"/>
  <c r="BK8" i="38"/>
  <c r="BJ8" i="38"/>
  <c r="BI8" i="38"/>
  <c r="BH8" i="38"/>
  <c r="BG8" i="38"/>
  <c r="BF8" i="38"/>
  <c r="BE8" i="38"/>
  <c r="BD8" i="38"/>
  <c r="BC8" i="38"/>
  <c r="BB8" i="38"/>
  <c r="BA8" i="38"/>
  <c r="AZ8" i="38"/>
  <c r="AY8" i="38"/>
  <c r="AX8" i="38"/>
  <c r="AW8" i="38"/>
  <c r="AV8" i="38"/>
  <c r="AU8" i="38"/>
  <c r="AT8" i="38"/>
  <c r="AS8" i="38"/>
  <c r="AR8" i="38"/>
  <c r="AQ8" i="38"/>
  <c r="AP8" i="38"/>
  <c r="AO8" i="38"/>
  <c r="AN8" i="38"/>
  <c r="AM8" i="38"/>
  <c r="AL8" i="38"/>
  <c r="AK8" i="38"/>
  <c r="AJ8" i="38"/>
  <c r="AI8" i="38"/>
  <c r="AH8" i="38"/>
  <c r="AG8" i="38"/>
  <c r="AF8" i="38"/>
  <c r="AE8" i="38"/>
  <c r="AD8" i="38"/>
  <c r="AC8" i="38"/>
  <c r="AB8" i="38"/>
  <c r="AA8" i="38"/>
  <c r="Z8" i="38"/>
  <c r="Y8" i="38"/>
  <c r="X8" i="38"/>
  <c r="W8" i="38"/>
  <c r="V8" i="38"/>
  <c r="U8" i="38"/>
  <c r="DL7" i="38"/>
  <c r="DK7" i="38"/>
  <c r="DJ7" i="38"/>
  <c r="DI7" i="38"/>
  <c r="DH7" i="38"/>
  <c r="DG7" i="38"/>
  <c r="DF7" i="38"/>
  <c r="DE7" i="38"/>
  <c r="DD7" i="38"/>
  <c r="DC7" i="38"/>
  <c r="DB7" i="38"/>
  <c r="DA7" i="38"/>
  <c r="CZ7" i="38"/>
  <c r="CY7" i="38"/>
  <c r="CX7" i="38"/>
  <c r="CW7" i="38"/>
  <c r="CV7" i="38"/>
  <c r="CU7" i="38"/>
  <c r="CT7" i="38"/>
  <c r="CS7" i="38"/>
  <c r="CR7" i="38"/>
  <c r="CQ7" i="38"/>
  <c r="CP7" i="38"/>
  <c r="CO7" i="38"/>
  <c r="CN7" i="38"/>
  <c r="CM7" i="38"/>
  <c r="CL7" i="38"/>
  <c r="CK7" i="38"/>
  <c r="CJ7" i="38"/>
  <c r="CI7" i="38"/>
  <c r="CH7" i="38"/>
  <c r="CG7" i="38"/>
  <c r="CF7" i="38"/>
  <c r="CE7" i="38"/>
  <c r="CD7" i="38"/>
  <c r="CC7" i="38"/>
  <c r="CB7" i="38"/>
  <c r="CA7" i="38"/>
  <c r="BZ7" i="38"/>
  <c r="BY7" i="38"/>
  <c r="BX7" i="38"/>
  <c r="BW7" i="38"/>
  <c r="BV7" i="38"/>
  <c r="BU7" i="38"/>
  <c r="BT7" i="38"/>
  <c r="BS7" i="38"/>
  <c r="BR7" i="38"/>
  <c r="BQ7" i="38"/>
  <c r="BP7" i="38"/>
  <c r="BO7" i="38"/>
  <c r="BN7" i="38"/>
  <c r="BM7" i="38"/>
  <c r="BL7" i="38"/>
  <c r="BK7" i="38"/>
  <c r="BJ7" i="38"/>
  <c r="BI7" i="38"/>
  <c r="BH7" i="38"/>
  <c r="BG7" i="38"/>
  <c r="BF7" i="38"/>
  <c r="BE7" i="38"/>
  <c r="BD7" i="38"/>
  <c r="BC7" i="38"/>
  <c r="BB7" i="38"/>
  <c r="BA7" i="38"/>
  <c r="AZ7" i="38"/>
  <c r="AY7" i="38"/>
  <c r="AX7" i="38"/>
  <c r="AW7" i="38"/>
  <c r="AV7" i="38"/>
  <c r="AU7" i="38"/>
  <c r="AT7" i="38"/>
  <c r="AS7" i="38"/>
  <c r="AR7" i="38"/>
  <c r="AQ7" i="38"/>
  <c r="AP7" i="38"/>
  <c r="AO7" i="38"/>
  <c r="AN7" i="38"/>
  <c r="AM7" i="38"/>
  <c r="AL7" i="38"/>
  <c r="AK7" i="38"/>
  <c r="AJ7" i="38"/>
  <c r="AI7" i="38"/>
  <c r="AH7" i="38"/>
  <c r="AG7" i="38"/>
  <c r="AF7" i="38"/>
  <c r="AE7" i="38"/>
  <c r="AD7" i="38"/>
  <c r="AC7" i="38"/>
  <c r="AB7" i="38"/>
  <c r="AA7" i="38"/>
  <c r="Z7" i="38"/>
  <c r="Y7" i="38"/>
  <c r="X7" i="38"/>
  <c r="W7" i="38"/>
  <c r="V7" i="38"/>
  <c r="U7" i="38"/>
  <c r="C5" i="38"/>
  <c r="BL4" i="38"/>
  <c r="AZ4" i="38" s="1"/>
  <c r="P26" i="38" s="1"/>
  <c r="BK4" i="38"/>
  <c r="AY4" i="38" s="1"/>
  <c r="P25" i="38" s="1"/>
  <c r="BG4" i="38"/>
  <c r="AU4" i="38" s="1"/>
  <c r="AI4" i="38"/>
  <c r="W4" i="38" s="1"/>
  <c r="C4" i="38"/>
  <c r="N2" i="38"/>
  <c r="J2" i="38"/>
  <c r="DL16" i="37"/>
  <c r="DK16" i="37"/>
  <c r="DJ16" i="37"/>
  <c r="DI16" i="37"/>
  <c r="DH16" i="37"/>
  <c r="DG16" i="37"/>
  <c r="DF16" i="37"/>
  <c r="DE16" i="37"/>
  <c r="DD16" i="37"/>
  <c r="DC16" i="37"/>
  <c r="DB16" i="37"/>
  <c r="DA16" i="37"/>
  <c r="CZ16" i="37"/>
  <c r="CY16" i="37"/>
  <c r="CX16" i="37"/>
  <c r="CW16" i="37"/>
  <c r="CV16" i="37"/>
  <c r="CU16" i="37"/>
  <c r="CT16" i="37"/>
  <c r="CS16" i="37"/>
  <c r="CR16" i="37"/>
  <c r="CQ16" i="37"/>
  <c r="CP16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BW16" i="37"/>
  <c r="BV16" i="37"/>
  <c r="BU16" i="37"/>
  <c r="BT16" i="37"/>
  <c r="BS16" i="37"/>
  <c r="BR16" i="37"/>
  <c r="BQ16" i="37"/>
  <c r="BP16" i="37"/>
  <c r="BO16" i="37"/>
  <c r="BN16" i="37"/>
  <c r="BM16" i="37"/>
  <c r="BL16" i="37"/>
  <c r="BK16" i="37"/>
  <c r="BJ16" i="37"/>
  <c r="BI16" i="37"/>
  <c r="BH16" i="37"/>
  <c r="BG16" i="37"/>
  <c r="BF16" i="37"/>
  <c r="BE16" i="37"/>
  <c r="BD16" i="37"/>
  <c r="BC16" i="37"/>
  <c r="BB16" i="37"/>
  <c r="BA16" i="37"/>
  <c r="AZ16" i="37"/>
  <c r="AY16" i="37"/>
  <c r="AX16" i="37"/>
  <c r="AW16" i="37"/>
  <c r="AV16" i="37"/>
  <c r="AU16" i="37"/>
  <c r="AT16" i="37"/>
  <c r="AS16" i="37"/>
  <c r="AR16" i="37"/>
  <c r="AQ16" i="37"/>
  <c r="AP16" i="37"/>
  <c r="AO16" i="37"/>
  <c r="AN16" i="37"/>
  <c r="AM16" i="37"/>
  <c r="AL16" i="37"/>
  <c r="AK16" i="37"/>
  <c r="AJ16" i="37"/>
  <c r="AI16" i="37"/>
  <c r="AH16" i="37"/>
  <c r="AG16" i="37"/>
  <c r="AF16" i="37"/>
  <c r="AE16" i="37"/>
  <c r="AD16" i="37"/>
  <c r="AC16" i="37"/>
  <c r="AB16" i="37"/>
  <c r="AA16" i="37"/>
  <c r="Z16" i="37"/>
  <c r="Y16" i="37"/>
  <c r="X16" i="37"/>
  <c r="W16" i="37"/>
  <c r="V16" i="37"/>
  <c r="U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DL12" i="37"/>
  <c r="DK12" i="37"/>
  <c r="DJ12" i="37"/>
  <c r="DI12" i="37"/>
  <c r="DH12" i="37"/>
  <c r="DG12" i="37"/>
  <c r="DF12" i="37"/>
  <c r="DE12" i="37"/>
  <c r="DD12" i="37"/>
  <c r="DC12" i="37"/>
  <c r="DB12" i="37"/>
  <c r="DA12" i="37"/>
  <c r="CZ12" i="37"/>
  <c r="CY12" i="37"/>
  <c r="CX12" i="37"/>
  <c r="CW12" i="37"/>
  <c r="CV12" i="37"/>
  <c r="CU12" i="37"/>
  <c r="CT12" i="37"/>
  <c r="CS12" i="37"/>
  <c r="CR12" i="37"/>
  <c r="CQ12" i="37"/>
  <c r="CP12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BW12" i="37"/>
  <c r="BV12" i="37"/>
  <c r="BU12" i="37"/>
  <c r="BT12" i="37"/>
  <c r="BS12" i="37"/>
  <c r="BR12" i="37"/>
  <c r="BQ12" i="37"/>
  <c r="BP12" i="37"/>
  <c r="BO12" i="37"/>
  <c r="BN12" i="37"/>
  <c r="BM12" i="37"/>
  <c r="BL12" i="37"/>
  <c r="BK12" i="37"/>
  <c r="BJ12" i="37"/>
  <c r="BI12" i="37"/>
  <c r="BH12" i="37"/>
  <c r="BG12" i="37"/>
  <c r="BF12" i="37"/>
  <c r="BE12" i="37"/>
  <c r="BD12" i="37"/>
  <c r="BC12" i="37"/>
  <c r="BB12" i="37"/>
  <c r="BA12" i="37"/>
  <c r="AZ12" i="37"/>
  <c r="AY12" i="37"/>
  <c r="AX12" i="37"/>
  <c r="AW12" i="37"/>
  <c r="AV12" i="37"/>
  <c r="AU12" i="37"/>
  <c r="AT12" i="37"/>
  <c r="AS12" i="37"/>
  <c r="AR12" i="37"/>
  <c r="AQ12" i="37"/>
  <c r="AP12" i="37"/>
  <c r="AO12" i="37"/>
  <c r="AN12" i="37"/>
  <c r="AM12" i="37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W12" i="37"/>
  <c r="V12" i="37"/>
  <c r="U12" i="37"/>
  <c r="P12" i="37"/>
  <c r="BK4" i="37" s="1"/>
  <c r="AY4" i="37" s="1"/>
  <c r="O12" i="37"/>
  <c r="AH4" i="37" s="1"/>
  <c r="V4" i="37" s="1"/>
  <c r="DL11" i="37"/>
  <c r="DK11" i="37"/>
  <c r="DJ11" i="37"/>
  <c r="DI11" i="37"/>
  <c r="DH11" i="37"/>
  <c r="DG11" i="37"/>
  <c r="DF11" i="37"/>
  <c r="DE11" i="37"/>
  <c r="DD11" i="37"/>
  <c r="DC11" i="37"/>
  <c r="DB11" i="37"/>
  <c r="DA11" i="37"/>
  <c r="CZ11" i="37"/>
  <c r="CY11" i="37"/>
  <c r="CX11" i="37"/>
  <c r="CW11" i="37"/>
  <c r="CV11" i="37"/>
  <c r="CU11" i="37"/>
  <c r="CT11" i="37"/>
  <c r="CS11" i="37"/>
  <c r="CR11" i="37"/>
  <c r="CQ11" i="37"/>
  <c r="CP11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BW11" i="37"/>
  <c r="BV11" i="37"/>
  <c r="BU11" i="37"/>
  <c r="BT11" i="37"/>
  <c r="BS11" i="37"/>
  <c r="BR11" i="37"/>
  <c r="BQ11" i="37"/>
  <c r="BP11" i="37"/>
  <c r="BO11" i="37"/>
  <c r="BN11" i="37"/>
  <c r="BM11" i="37"/>
  <c r="BL11" i="37"/>
  <c r="BK11" i="37"/>
  <c r="BJ11" i="37"/>
  <c r="BI11" i="37"/>
  <c r="BH11" i="37"/>
  <c r="BG11" i="37"/>
  <c r="BF11" i="37"/>
  <c r="BE11" i="37"/>
  <c r="BD11" i="37"/>
  <c r="BC11" i="37"/>
  <c r="BB11" i="37"/>
  <c r="BA11" i="37"/>
  <c r="AZ11" i="37"/>
  <c r="AY11" i="37"/>
  <c r="AX11" i="37"/>
  <c r="AW11" i="37"/>
  <c r="AV11" i="37"/>
  <c r="AU11" i="37"/>
  <c r="AT11" i="37"/>
  <c r="AS11" i="37"/>
  <c r="AR11" i="37"/>
  <c r="AQ11" i="37"/>
  <c r="AP11" i="37"/>
  <c r="AO11" i="37"/>
  <c r="AN11" i="37"/>
  <c r="AM11" i="37"/>
  <c r="AL11" i="37"/>
  <c r="AK11" i="37"/>
  <c r="AJ11" i="37"/>
  <c r="AI11" i="37"/>
  <c r="AH11" i="37"/>
  <c r="AG11" i="37"/>
  <c r="AF11" i="37"/>
  <c r="AE11" i="37"/>
  <c r="AD11" i="37"/>
  <c r="AC11" i="37"/>
  <c r="AB11" i="37"/>
  <c r="AA11" i="37"/>
  <c r="Z11" i="37"/>
  <c r="Y11" i="37"/>
  <c r="X11" i="37"/>
  <c r="W11" i="37"/>
  <c r="V11" i="37"/>
  <c r="U11" i="37"/>
  <c r="Q11" i="37"/>
  <c r="DL10" i="37"/>
  <c r="DK10" i="37"/>
  <c r="DJ10" i="37"/>
  <c r="DI10" i="37"/>
  <c r="DH10" i="37"/>
  <c r="DG10" i="37"/>
  <c r="DF10" i="37"/>
  <c r="DE10" i="37"/>
  <c r="DD10" i="37"/>
  <c r="DC10" i="37"/>
  <c r="DB10" i="37"/>
  <c r="DA10" i="37"/>
  <c r="CZ10" i="37"/>
  <c r="CY10" i="37"/>
  <c r="CX10" i="37"/>
  <c r="CW10" i="37"/>
  <c r="CV10" i="37"/>
  <c r="CU10" i="37"/>
  <c r="CT10" i="37"/>
  <c r="CS10" i="37"/>
  <c r="CR10" i="37"/>
  <c r="CQ10" i="37"/>
  <c r="CP10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BW10" i="37"/>
  <c r="BV10" i="37"/>
  <c r="BU10" i="37"/>
  <c r="BT10" i="37"/>
  <c r="BS10" i="37"/>
  <c r="BR10" i="37"/>
  <c r="BQ10" i="37"/>
  <c r="BP10" i="37"/>
  <c r="BO10" i="37"/>
  <c r="BN10" i="37"/>
  <c r="BM10" i="37"/>
  <c r="BL10" i="37"/>
  <c r="BK10" i="37"/>
  <c r="BJ10" i="37"/>
  <c r="BI10" i="37"/>
  <c r="BH10" i="37"/>
  <c r="BG10" i="37"/>
  <c r="BF10" i="37"/>
  <c r="BE10" i="37"/>
  <c r="BD10" i="37"/>
  <c r="BC10" i="37"/>
  <c r="BB10" i="37"/>
  <c r="BA10" i="37"/>
  <c r="AZ10" i="37"/>
  <c r="AY10" i="37"/>
  <c r="AX10" i="37"/>
  <c r="AW10" i="37"/>
  <c r="AV10" i="37"/>
  <c r="AU10" i="37"/>
  <c r="AT10" i="37"/>
  <c r="AS10" i="37"/>
  <c r="AR10" i="37"/>
  <c r="AQ10" i="37"/>
  <c r="AP10" i="37"/>
  <c r="AO10" i="37"/>
  <c r="AN10" i="37"/>
  <c r="AM10" i="37"/>
  <c r="AL10" i="37"/>
  <c r="AK10" i="37"/>
  <c r="AJ10" i="37"/>
  <c r="AI10" i="37"/>
  <c r="AH10" i="37"/>
  <c r="AG10" i="37"/>
  <c r="AF10" i="37"/>
  <c r="AE10" i="37"/>
  <c r="AD10" i="37"/>
  <c r="AC10" i="37"/>
  <c r="AB10" i="37"/>
  <c r="AA10" i="37"/>
  <c r="Z10" i="37"/>
  <c r="Y10" i="37"/>
  <c r="X10" i="37"/>
  <c r="W10" i="37"/>
  <c r="V10" i="37"/>
  <c r="U10" i="37"/>
  <c r="DL9" i="37"/>
  <c r="DK9" i="37"/>
  <c r="DJ9" i="37"/>
  <c r="DI9" i="37"/>
  <c r="DH9" i="37"/>
  <c r="DG9" i="37"/>
  <c r="DF9" i="37"/>
  <c r="DE9" i="37"/>
  <c r="DD9" i="37"/>
  <c r="DC9" i="37"/>
  <c r="DB9" i="37"/>
  <c r="DA9" i="37"/>
  <c r="CZ9" i="37"/>
  <c r="CY9" i="37"/>
  <c r="CX9" i="37"/>
  <c r="CW9" i="37"/>
  <c r="CV9" i="37"/>
  <c r="CU9" i="37"/>
  <c r="CT9" i="37"/>
  <c r="CS9" i="37"/>
  <c r="CR9" i="37"/>
  <c r="CQ9" i="37"/>
  <c r="CP9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BW9" i="37"/>
  <c r="BV9" i="37"/>
  <c r="BU9" i="37"/>
  <c r="BT9" i="37"/>
  <c r="BS9" i="37"/>
  <c r="BR9" i="37"/>
  <c r="BQ9" i="37"/>
  <c r="BP9" i="37"/>
  <c r="BO9" i="37"/>
  <c r="BN9" i="37"/>
  <c r="BM9" i="37"/>
  <c r="BL9" i="37"/>
  <c r="BK9" i="37"/>
  <c r="BJ9" i="37"/>
  <c r="BI9" i="37"/>
  <c r="BH9" i="37"/>
  <c r="BG9" i="37"/>
  <c r="BF9" i="37"/>
  <c r="BE9" i="37"/>
  <c r="BD9" i="37"/>
  <c r="BC9" i="37"/>
  <c r="BB9" i="37"/>
  <c r="BA9" i="37"/>
  <c r="AZ9" i="37"/>
  <c r="AY9" i="37"/>
  <c r="AX9" i="37"/>
  <c r="AW9" i="37"/>
  <c r="AV9" i="37"/>
  <c r="AU9" i="37"/>
  <c r="AT9" i="37"/>
  <c r="AS9" i="37"/>
  <c r="AR9" i="37"/>
  <c r="AQ9" i="37"/>
  <c r="AP9" i="37"/>
  <c r="AO9" i="37"/>
  <c r="AN9" i="37"/>
  <c r="AM9" i="37"/>
  <c r="AL9" i="37"/>
  <c r="AK9" i="37"/>
  <c r="AJ9" i="37"/>
  <c r="AI9" i="37"/>
  <c r="AH9" i="37"/>
  <c r="AG9" i="37"/>
  <c r="AF9" i="37"/>
  <c r="AE9" i="37"/>
  <c r="AD9" i="37"/>
  <c r="AC9" i="37"/>
  <c r="AB9" i="37"/>
  <c r="AA9" i="37"/>
  <c r="Z9" i="37"/>
  <c r="Y9" i="37"/>
  <c r="X9" i="37"/>
  <c r="W9" i="37"/>
  <c r="V9" i="37"/>
  <c r="U9" i="37"/>
  <c r="DL8" i="37"/>
  <c r="DK8" i="37"/>
  <c r="DJ8" i="37"/>
  <c r="DI8" i="37"/>
  <c r="DH8" i="37"/>
  <c r="DG8" i="37"/>
  <c r="DF8" i="37"/>
  <c r="DE8" i="37"/>
  <c r="DD8" i="37"/>
  <c r="DC8" i="37"/>
  <c r="DB8" i="37"/>
  <c r="DA8" i="37"/>
  <c r="CZ8" i="37"/>
  <c r="CY8" i="37"/>
  <c r="CX8" i="37"/>
  <c r="CW8" i="37"/>
  <c r="CV8" i="37"/>
  <c r="CU8" i="37"/>
  <c r="CT8" i="37"/>
  <c r="CS8" i="37"/>
  <c r="CR8" i="37"/>
  <c r="CQ8" i="37"/>
  <c r="CP8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BW8" i="37"/>
  <c r="BV8" i="37"/>
  <c r="BU8" i="37"/>
  <c r="BT8" i="37"/>
  <c r="BS8" i="37"/>
  <c r="BR8" i="37"/>
  <c r="BQ8" i="37"/>
  <c r="BP8" i="37"/>
  <c r="BO8" i="37"/>
  <c r="BN8" i="37"/>
  <c r="BM8" i="37"/>
  <c r="BL8" i="37"/>
  <c r="BK8" i="37"/>
  <c r="BJ8" i="37"/>
  <c r="BI8" i="37"/>
  <c r="BH8" i="37"/>
  <c r="BG8" i="37"/>
  <c r="BF8" i="37"/>
  <c r="BE8" i="37"/>
  <c r="BD8" i="37"/>
  <c r="BC8" i="37"/>
  <c r="BB8" i="37"/>
  <c r="BA8" i="37"/>
  <c r="AZ8" i="37"/>
  <c r="AY8" i="37"/>
  <c r="AX8" i="37"/>
  <c r="AW8" i="37"/>
  <c r="AV8" i="37"/>
  <c r="AU8" i="37"/>
  <c r="AT8" i="37"/>
  <c r="AS8" i="37"/>
  <c r="AR8" i="37"/>
  <c r="AQ8" i="37"/>
  <c r="AP8" i="37"/>
  <c r="AO8" i="37"/>
  <c r="AN8" i="37"/>
  <c r="AM8" i="37"/>
  <c r="AL8" i="37"/>
  <c r="AK8" i="37"/>
  <c r="AJ8" i="37"/>
  <c r="AI8" i="37"/>
  <c r="AH8" i="37"/>
  <c r="AG8" i="37"/>
  <c r="AF8" i="37"/>
  <c r="AE8" i="37"/>
  <c r="AD8" i="37"/>
  <c r="AC8" i="37"/>
  <c r="AB8" i="37"/>
  <c r="AA8" i="37"/>
  <c r="Z8" i="37"/>
  <c r="Y8" i="37"/>
  <c r="X8" i="37"/>
  <c r="W8" i="37"/>
  <c r="V8" i="37"/>
  <c r="U8" i="37"/>
  <c r="DL7" i="37"/>
  <c r="DK7" i="37"/>
  <c r="DJ7" i="37"/>
  <c r="DI7" i="37"/>
  <c r="DH7" i="37"/>
  <c r="DG7" i="37"/>
  <c r="DF7" i="37"/>
  <c r="DE7" i="37"/>
  <c r="DD7" i="37"/>
  <c r="DC7" i="37"/>
  <c r="DB7" i="37"/>
  <c r="DA7" i="37"/>
  <c r="CZ7" i="37"/>
  <c r="CY7" i="37"/>
  <c r="CX7" i="37"/>
  <c r="CW7" i="37"/>
  <c r="CV7" i="37"/>
  <c r="CU7" i="37"/>
  <c r="CT7" i="37"/>
  <c r="CS7" i="37"/>
  <c r="CR7" i="37"/>
  <c r="CQ7" i="37"/>
  <c r="CP7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BW7" i="37"/>
  <c r="BV7" i="37"/>
  <c r="BU7" i="37"/>
  <c r="BT7" i="37"/>
  <c r="BS7" i="37"/>
  <c r="BR7" i="37"/>
  <c r="BQ7" i="37"/>
  <c r="BP7" i="37"/>
  <c r="BO7" i="37"/>
  <c r="BN7" i="37"/>
  <c r="BM7" i="37"/>
  <c r="BL7" i="37"/>
  <c r="BK7" i="37"/>
  <c r="BJ7" i="37"/>
  <c r="BI7" i="37"/>
  <c r="BH7" i="37"/>
  <c r="BG7" i="37"/>
  <c r="BF7" i="37"/>
  <c r="BE7" i="37"/>
  <c r="BD7" i="37"/>
  <c r="BC7" i="37"/>
  <c r="BB7" i="37"/>
  <c r="BA7" i="37"/>
  <c r="AZ7" i="37"/>
  <c r="AY7" i="37"/>
  <c r="AX7" i="37"/>
  <c r="AW7" i="37"/>
  <c r="AV7" i="37"/>
  <c r="AU7" i="37"/>
  <c r="AT7" i="37"/>
  <c r="AS7" i="37"/>
  <c r="AR7" i="37"/>
  <c r="AQ7" i="37"/>
  <c r="AP7" i="37"/>
  <c r="AO7" i="37"/>
  <c r="AN7" i="37"/>
  <c r="AM7" i="37"/>
  <c r="AL7" i="37"/>
  <c r="AK7" i="37"/>
  <c r="AJ7" i="37"/>
  <c r="AI7" i="37"/>
  <c r="AH7" i="37"/>
  <c r="AG7" i="37"/>
  <c r="AF7" i="37"/>
  <c r="AE7" i="37"/>
  <c r="AD7" i="37"/>
  <c r="AC7" i="37"/>
  <c r="AB7" i="37"/>
  <c r="AA7" i="37"/>
  <c r="Z7" i="37"/>
  <c r="Y7" i="37"/>
  <c r="X7" i="37"/>
  <c r="W7" i="37"/>
  <c r="V7" i="37"/>
  <c r="U7" i="37"/>
  <c r="C5" i="37"/>
  <c r="BL4" i="37"/>
  <c r="AZ4" i="37" s="1"/>
  <c r="BH4" i="37"/>
  <c r="AV4" i="37" s="1"/>
  <c r="AL4" i="37"/>
  <c r="Z4" i="37" s="1"/>
  <c r="C4" i="37"/>
  <c r="N2" i="37"/>
  <c r="J2" i="37"/>
  <c r="DL16" i="36"/>
  <c r="DK16" i="36"/>
  <c r="DJ16" i="36"/>
  <c r="DI16" i="36"/>
  <c r="DH16" i="36"/>
  <c r="DG16" i="36"/>
  <c r="DF16" i="36"/>
  <c r="DE16" i="36"/>
  <c r="DD16" i="36"/>
  <c r="DC16" i="36"/>
  <c r="DB16" i="36"/>
  <c r="DA16" i="36"/>
  <c r="CZ16" i="36"/>
  <c r="CY16" i="36"/>
  <c r="CX16" i="36"/>
  <c r="CW16" i="36"/>
  <c r="CV16" i="36"/>
  <c r="CU16" i="36"/>
  <c r="CT16" i="36"/>
  <c r="CS16" i="36"/>
  <c r="CR16" i="36"/>
  <c r="CQ16" i="36"/>
  <c r="CP16" i="36"/>
  <c r="CO16" i="36"/>
  <c r="CN16" i="36"/>
  <c r="CM16" i="36"/>
  <c r="CL16" i="36"/>
  <c r="CK16" i="36"/>
  <c r="CJ16" i="36"/>
  <c r="CI16" i="36"/>
  <c r="CH16" i="36"/>
  <c r="CG16" i="36"/>
  <c r="CF16" i="36"/>
  <c r="CE16" i="36"/>
  <c r="CD16" i="36"/>
  <c r="CC16" i="36"/>
  <c r="CB16" i="36"/>
  <c r="CA16" i="36"/>
  <c r="BZ16" i="36"/>
  <c r="BY16" i="36"/>
  <c r="BX16" i="36"/>
  <c r="BW16" i="36"/>
  <c r="BV16" i="36"/>
  <c r="BU16" i="36"/>
  <c r="BT16" i="36"/>
  <c r="BS16" i="36"/>
  <c r="BR16" i="36"/>
  <c r="BQ16" i="36"/>
  <c r="BP16" i="36"/>
  <c r="BO16" i="36"/>
  <c r="BN16" i="36"/>
  <c r="BM16" i="36"/>
  <c r="BL16" i="36"/>
  <c r="BK16" i="36"/>
  <c r="BJ16" i="36"/>
  <c r="BI16" i="36"/>
  <c r="BH16" i="36"/>
  <c r="BG16" i="36"/>
  <c r="BF16" i="36"/>
  <c r="BE16" i="36"/>
  <c r="BD16" i="36"/>
  <c r="BC16" i="36"/>
  <c r="BB16" i="36"/>
  <c r="BA16" i="36"/>
  <c r="AZ16" i="36"/>
  <c r="AY16" i="36"/>
  <c r="AX16" i="36"/>
  <c r="AW16" i="36"/>
  <c r="AV16" i="36"/>
  <c r="AU16" i="36"/>
  <c r="AT16" i="36"/>
  <c r="AS16" i="36"/>
  <c r="AR16" i="36"/>
  <c r="AQ16" i="36"/>
  <c r="AP16" i="36"/>
  <c r="AO16" i="36"/>
  <c r="AN16" i="36"/>
  <c r="AM16" i="36"/>
  <c r="AL16" i="36"/>
  <c r="AK16" i="36"/>
  <c r="AJ16" i="36"/>
  <c r="AI16" i="36"/>
  <c r="AH16" i="36"/>
  <c r="AG16" i="36"/>
  <c r="AF16" i="36"/>
  <c r="AE16" i="36"/>
  <c r="AD16" i="36"/>
  <c r="AC16" i="36"/>
  <c r="AB16" i="36"/>
  <c r="AA16" i="36"/>
  <c r="Z16" i="36"/>
  <c r="Y16" i="36"/>
  <c r="X16" i="36"/>
  <c r="W16" i="36"/>
  <c r="V16" i="36"/>
  <c r="U16" i="36"/>
  <c r="N16" i="36"/>
  <c r="M16" i="36"/>
  <c r="L16" i="36"/>
  <c r="K16" i="36"/>
  <c r="J16" i="36"/>
  <c r="I16" i="36"/>
  <c r="H16" i="36"/>
  <c r="G16" i="36"/>
  <c r="F16" i="36"/>
  <c r="E16" i="36"/>
  <c r="D16" i="36"/>
  <c r="C16" i="36"/>
  <c r="DL12" i="36"/>
  <c r="DK12" i="36"/>
  <c r="DJ12" i="36"/>
  <c r="DI12" i="36"/>
  <c r="DH12" i="36"/>
  <c r="DG12" i="36"/>
  <c r="DF12" i="36"/>
  <c r="DE12" i="36"/>
  <c r="DD12" i="36"/>
  <c r="DC12" i="36"/>
  <c r="DB12" i="36"/>
  <c r="DA12" i="36"/>
  <c r="CZ12" i="36"/>
  <c r="CY12" i="36"/>
  <c r="CX12" i="36"/>
  <c r="CW12" i="36"/>
  <c r="CV12" i="36"/>
  <c r="CU12" i="36"/>
  <c r="CT12" i="36"/>
  <c r="CS12" i="36"/>
  <c r="CR12" i="36"/>
  <c r="CQ12" i="36"/>
  <c r="CP12" i="36"/>
  <c r="CO12" i="36"/>
  <c r="CN12" i="36"/>
  <c r="CM12" i="36"/>
  <c r="CL12" i="36"/>
  <c r="CK12" i="36"/>
  <c r="CJ12" i="36"/>
  <c r="CI12" i="36"/>
  <c r="CH12" i="36"/>
  <c r="CG12" i="36"/>
  <c r="CF12" i="36"/>
  <c r="CE12" i="36"/>
  <c r="CD12" i="36"/>
  <c r="CC12" i="36"/>
  <c r="CB12" i="36"/>
  <c r="CA12" i="36"/>
  <c r="BZ12" i="36"/>
  <c r="BY12" i="36"/>
  <c r="BX12" i="36"/>
  <c r="BW12" i="36"/>
  <c r="BV12" i="36"/>
  <c r="BU12" i="36"/>
  <c r="BT12" i="36"/>
  <c r="BS12" i="36"/>
  <c r="BR12" i="36"/>
  <c r="BQ12" i="36"/>
  <c r="BP12" i="36"/>
  <c r="BO12" i="36"/>
  <c r="BN12" i="36"/>
  <c r="BM12" i="36"/>
  <c r="BL12" i="36"/>
  <c r="BK12" i="36"/>
  <c r="BJ12" i="36"/>
  <c r="BI12" i="36"/>
  <c r="BH12" i="36"/>
  <c r="BG12" i="36"/>
  <c r="BF12" i="36"/>
  <c r="BE12" i="36"/>
  <c r="BD12" i="36"/>
  <c r="BC12" i="36"/>
  <c r="BB12" i="36"/>
  <c r="BA12" i="36"/>
  <c r="AZ12" i="36"/>
  <c r="AY12" i="36"/>
  <c r="AX12" i="36"/>
  <c r="AW12" i="36"/>
  <c r="AV12" i="36"/>
  <c r="AU12" i="36"/>
  <c r="AT12" i="36"/>
  <c r="AS12" i="36"/>
  <c r="AR12" i="36"/>
  <c r="AQ12" i="36"/>
  <c r="AP12" i="36"/>
  <c r="AO12" i="36"/>
  <c r="AN12" i="36"/>
  <c r="AM12" i="36"/>
  <c r="AL12" i="36"/>
  <c r="AK12" i="36"/>
  <c r="AJ12" i="36"/>
  <c r="AI12" i="36"/>
  <c r="AH12" i="36"/>
  <c r="AG12" i="36"/>
  <c r="AF12" i="36"/>
  <c r="AE12" i="36"/>
  <c r="AD12" i="36"/>
  <c r="AC12" i="36"/>
  <c r="AB12" i="36"/>
  <c r="AA12" i="36"/>
  <c r="Z12" i="36"/>
  <c r="Y12" i="36"/>
  <c r="X12" i="36"/>
  <c r="W12" i="36"/>
  <c r="V12" i="36"/>
  <c r="U12" i="36"/>
  <c r="P12" i="36"/>
  <c r="BK4" i="36" s="1"/>
  <c r="AY4" i="36" s="1"/>
  <c r="O12" i="36"/>
  <c r="AM4" i="36" s="1"/>
  <c r="DL11" i="36"/>
  <c r="DK11" i="36"/>
  <c r="DJ11" i="36"/>
  <c r="DI11" i="36"/>
  <c r="DH11" i="36"/>
  <c r="DG11" i="36"/>
  <c r="DF11" i="36"/>
  <c r="DE11" i="36"/>
  <c r="DD11" i="36"/>
  <c r="DC11" i="36"/>
  <c r="DB11" i="36"/>
  <c r="DA11" i="36"/>
  <c r="CZ11" i="36"/>
  <c r="CY11" i="36"/>
  <c r="CX11" i="36"/>
  <c r="CW11" i="36"/>
  <c r="CV11" i="36"/>
  <c r="CU11" i="36"/>
  <c r="CT11" i="36"/>
  <c r="CS11" i="36"/>
  <c r="CR11" i="36"/>
  <c r="CQ11" i="36"/>
  <c r="CP11" i="36"/>
  <c r="CO11" i="36"/>
  <c r="CN11" i="36"/>
  <c r="CM11" i="36"/>
  <c r="CL11" i="36"/>
  <c r="CK11" i="36"/>
  <c r="CJ11" i="36"/>
  <c r="CI11" i="36"/>
  <c r="CH11" i="36"/>
  <c r="CG11" i="36"/>
  <c r="CF11" i="36"/>
  <c r="CE11" i="36"/>
  <c r="CD11" i="36"/>
  <c r="CC11" i="36"/>
  <c r="CB11" i="36"/>
  <c r="CA11" i="36"/>
  <c r="BZ11" i="36"/>
  <c r="BY11" i="36"/>
  <c r="BX11" i="36"/>
  <c r="BW11" i="36"/>
  <c r="BV11" i="36"/>
  <c r="BU11" i="36"/>
  <c r="BT11" i="36"/>
  <c r="BS11" i="36"/>
  <c r="BR11" i="36"/>
  <c r="BQ11" i="36"/>
  <c r="BP11" i="36"/>
  <c r="BO11" i="36"/>
  <c r="BN11" i="36"/>
  <c r="BM11" i="36"/>
  <c r="BL11" i="36"/>
  <c r="BK11" i="36"/>
  <c r="BJ11" i="36"/>
  <c r="BI11" i="36"/>
  <c r="BH11" i="36"/>
  <c r="BG11" i="36"/>
  <c r="BF11" i="36"/>
  <c r="BE11" i="36"/>
  <c r="BD11" i="36"/>
  <c r="BC11" i="36"/>
  <c r="BB11" i="36"/>
  <c r="BA11" i="36"/>
  <c r="AZ11" i="36"/>
  <c r="AY11" i="36"/>
  <c r="AX11" i="36"/>
  <c r="AW11" i="36"/>
  <c r="AV11" i="36"/>
  <c r="AU11" i="36"/>
  <c r="AT11" i="36"/>
  <c r="AS11" i="36"/>
  <c r="AR11" i="36"/>
  <c r="AQ11" i="36"/>
  <c r="AP11" i="36"/>
  <c r="AO11" i="36"/>
  <c r="AN11" i="36"/>
  <c r="AM11" i="36"/>
  <c r="AL11" i="36"/>
  <c r="AK11" i="36"/>
  <c r="AJ11" i="36"/>
  <c r="AI11" i="36"/>
  <c r="AH11" i="36"/>
  <c r="AG11" i="36"/>
  <c r="AF11" i="36"/>
  <c r="AE11" i="36"/>
  <c r="AD11" i="36"/>
  <c r="AC11" i="36"/>
  <c r="AB11" i="36"/>
  <c r="AA11" i="36"/>
  <c r="Z11" i="36"/>
  <c r="Y11" i="36"/>
  <c r="X11" i="36"/>
  <c r="W11" i="36"/>
  <c r="V11" i="36"/>
  <c r="U11" i="36"/>
  <c r="Q11" i="36"/>
  <c r="DL10" i="36"/>
  <c r="DK10" i="36"/>
  <c r="DJ10" i="36"/>
  <c r="DI10" i="36"/>
  <c r="DH10" i="36"/>
  <c r="DG10" i="36"/>
  <c r="DF10" i="36"/>
  <c r="DE10" i="36"/>
  <c r="DD10" i="36"/>
  <c r="DC10" i="36"/>
  <c r="DB10" i="36"/>
  <c r="DA10" i="36"/>
  <c r="CZ10" i="36"/>
  <c r="CY10" i="36"/>
  <c r="CX10" i="36"/>
  <c r="CW10" i="36"/>
  <c r="CV10" i="36"/>
  <c r="CU10" i="36"/>
  <c r="CT10" i="36"/>
  <c r="CS10" i="36"/>
  <c r="CR10" i="36"/>
  <c r="CQ10" i="36"/>
  <c r="CP10" i="36"/>
  <c r="CO10" i="36"/>
  <c r="CN10" i="36"/>
  <c r="CM10" i="36"/>
  <c r="CL10" i="36"/>
  <c r="CK10" i="36"/>
  <c r="CJ10" i="36"/>
  <c r="CI10" i="36"/>
  <c r="CH10" i="36"/>
  <c r="CG10" i="36"/>
  <c r="CF10" i="36"/>
  <c r="CE10" i="36"/>
  <c r="CD10" i="36"/>
  <c r="CC10" i="36"/>
  <c r="CB10" i="36"/>
  <c r="CA10" i="36"/>
  <c r="BZ10" i="36"/>
  <c r="BY10" i="36"/>
  <c r="BX10" i="36"/>
  <c r="BW10" i="36"/>
  <c r="BV10" i="36"/>
  <c r="BU10" i="36"/>
  <c r="BT10" i="36"/>
  <c r="BS10" i="36"/>
  <c r="BR10" i="36"/>
  <c r="BQ10" i="36"/>
  <c r="BP10" i="36"/>
  <c r="BO10" i="36"/>
  <c r="BN10" i="36"/>
  <c r="BM10" i="36"/>
  <c r="BL10" i="36"/>
  <c r="BK10" i="36"/>
  <c r="BJ10" i="36"/>
  <c r="BI10" i="36"/>
  <c r="BH10" i="36"/>
  <c r="BG10" i="36"/>
  <c r="BF10" i="36"/>
  <c r="BE10" i="36"/>
  <c r="BD10" i="36"/>
  <c r="BC10" i="36"/>
  <c r="BB10" i="36"/>
  <c r="BA10" i="36"/>
  <c r="AZ10" i="36"/>
  <c r="AY10" i="36"/>
  <c r="AX10" i="36"/>
  <c r="AW10" i="36"/>
  <c r="AV10" i="36"/>
  <c r="AU10" i="36"/>
  <c r="AT10" i="36"/>
  <c r="AS10" i="36"/>
  <c r="AR10" i="36"/>
  <c r="AQ10" i="36"/>
  <c r="AP10" i="36"/>
  <c r="AO10" i="36"/>
  <c r="AN10" i="36"/>
  <c r="AM10" i="36"/>
  <c r="AL10" i="36"/>
  <c r="AK10" i="36"/>
  <c r="AJ10" i="36"/>
  <c r="AI10" i="36"/>
  <c r="AH10" i="36"/>
  <c r="AG10" i="36"/>
  <c r="AF10" i="36"/>
  <c r="AE10" i="36"/>
  <c r="AD10" i="36"/>
  <c r="AC10" i="36"/>
  <c r="AB10" i="36"/>
  <c r="AA10" i="36"/>
  <c r="Z10" i="36"/>
  <c r="Y10" i="36"/>
  <c r="X10" i="36"/>
  <c r="W10" i="36"/>
  <c r="V10" i="36"/>
  <c r="U10" i="36"/>
  <c r="DL9" i="36"/>
  <c r="DK9" i="36"/>
  <c r="DJ9" i="36"/>
  <c r="DI9" i="36"/>
  <c r="DH9" i="36"/>
  <c r="DG9" i="36"/>
  <c r="DF9" i="36"/>
  <c r="DE9" i="36"/>
  <c r="DD9" i="36"/>
  <c r="DC9" i="36"/>
  <c r="DB9" i="36"/>
  <c r="DA9" i="36"/>
  <c r="CZ9" i="36"/>
  <c r="CY9" i="36"/>
  <c r="CX9" i="36"/>
  <c r="CW9" i="36"/>
  <c r="CV9" i="36"/>
  <c r="CU9" i="36"/>
  <c r="CT9" i="36"/>
  <c r="CS9" i="36"/>
  <c r="CR9" i="36"/>
  <c r="CQ9" i="36"/>
  <c r="CP9" i="36"/>
  <c r="CO9" i="36"/>
  <c r="CN9" i="36"/>
  <c r="CM9" i="36"/>
  <c r="CL9" i="36"/>
  <c r="CK9" i="36"/>
  <c r="CJ9" i="36"/>
  <c r="CI9" i="36"/>
  <c r="CH9" i="36"/>
  <c r="CG9" i="36"/>
  <c r="CF9" i="36"/>
  <c r="CE9" i="36"/>
  <c r="CD9" i="36"/>
  <c r="CC9" i="36"/>
  <c r="CB9" i="36"/>
  <c r="CA9" i="36"/>
  <c r="BZ9" i="36"/>
  <c r="BY9" i="36"/>
  <c r="BX9" i="36"/>
  <c r="BW9" i="36"/>
  <c r="BV9" i="36"/>
  <c r="BU9" i="36"/>
  <c r="BT9" i="36"/>
  <c r="BS9" i="36"/>
  <c r="BR9" i="36"/>
  <c r="BQ9" i="36"/>
  <c r="BP9" i="36"/>
  <c r="BO9" i="36"/>
  <c r="BN9" i="36"/>
  <c r="BM9" i="36"/>
  <c r="BL9" i="36"/>
  <c r="BK9" i="36"/>
  <c r="BJ9" i="36"/>
  <c r="BI9" i="36"/>
  <c r="BH9" i="36"/>
  <c r="BG9" i="36"/>
  <c r="BF9" i="36"/>
  <c r="BE9" i="36"/>
  <c r="BD9" i="36"/>
  <c r="BC9" i="36"/>
  <c r="BB9" i="36"/>
  <c r="BA9" i="36"/>
  <c r="AZ9" i="36"/>
  <c r="AY9" i="36"/>
  <c r="AX9" i="36"/>
  <c r="AW9" i="36"/>
  <c r="AV9" i="36"/>
  <c r="AU9" i="36"/>
  <c r="AT9" i="36"/>
  <c r="AS9" i="36"/>
  <c r="AR9" i="36"/>
  <c r="AQ9" i="36"/>
  <c r="AP9" i="36"/>
  <c r="AO9" i="36"/>
  <c r="AN9" i="36"/>
  <c r="AM9" i="36"/>
  <c r="AL9" i="36"/>
  <c r="AK9" i="36"/>
  <c r="AJ9" i="36"/>
  <c r="AI9" i="36"/>
  <c r="AH9" i="36"/>
  <c r="AG9" i="36"/>
  <c r="AF9" i="36"/>
  <c r="AE9" i="36"/>
  <c r="AD9" i="36"/>
  <c r="AC9" i="36"/>
  <c r="AB9" i="36"/>
  <c r="AA9" i="36"/>
  <c r="Z9" i="36"/>
  <c r="Y9" i="36"/>
  <c r="X9" i="36"/>
  <c r="W9" i="36"/>
  <c r="V9" i="36"/>
  <c r="U9" i="36"/>
  <c r="DL8" i="36"/>
  <c r="DK8" i="36"/>
  <c r="DJ8" i="36"/>
  <c r="DI8" i="36"/>
  <c r="DH8" i="36"/>
  <c r="DG8" i="36"/>
  <c r="DF8" i="36"/>
  <c r="DE8" i="36"/>
  <c r="DD8" i="36"/>
  <c r="DC8" i="36"/>
  <c r="DB8" i="36"/>
  <c r="DA8" i="36"/>
  <c r="CZ8" i="36"/>
  <c r="CY8" i="36"/>
  <c r="CX8" i="36"/>
  <c r="CW8" i="36"/>
  <c r="CV8" i="36"/>
  <c r="CU8" i="36"/>
  <c r="CT8" i="36"/>
  <c r="CS8" i="36"/>
  <c r="CR8" i="36"/>
  <c r="CQ8" i="36"/>
  <c r="CP8" i="36"/>
  <c r="CO8" i="36"/>
  <c r="CN8" i="36"/>
  <c r="CM8" i="36"/>
  <c r="CL8" i="36"/>
  <c r="CK8" i="36"/>
  <c r="CJ8" i="36"/>
  <c r="CI8" i="36"/>
  <c r="CH8" i="36"/>
  <c r="CG8" i="36"/>
  <c r="CF8" i="36"/>
  <c r="CE8" i="36"/>
  <c r="CD8" i="36"/>
  <c r="CC8" i="36"/>
  <c r="CB8" i="36"/>
  <c r="CA8" i="36"/>
  <c r="BZ8" i="36"/>
  <c r="BY8" i="36"/>
  <c r="BX8" i="36"/>
  <c r="BW8" i="36"/>
  <c r="BV8" i="36"/>
  <c r="BU8" i="36"/>
  <c r="BT8" i="36"/>
  <c r="BS8" i="36"/>
  <c r="BR8" i="36"/>
  <c r="BQ8" i="36"/>
  <c r="BP8" i="36"/>
  <c r="BO8" i="36"/>
  <c r="BN8" i="36"/>
  <c r="BM8" i="36"/>
  <c r="BL8" i="36"/>
  <c r="BK8" i="36"/>
  <c r="BJ8" i="36"/>
  <c r="BI8" i="36"/>
  <c r="BH8" i="36"/>
  <c r="BG8" i="36"/>
  <c r="BF8" i="36"/>
  <c r="BE8" i="36"/>
  <c r="BD8" i="36"/>
  <c r="BC8" i="36"/>
  <c r="BB8" i="36"/>
  <c r="BA8" i="36"/>
  <c r="AZ8" i="36"/>
  <c r="AY8" i="36"/>
  <c r="AX8" i="36"/>
  <c r="AW8" i="36"/>
  <c r="AV8" i="36"/>
  <c r="AU8" i="36"/>
  <c r="AT8" i="36"/>
  <c r="AS8" i="36"/>
  <c r="AR8" i="36"/>
  <c r="AQ8" i="36"/>
  <c r="AP8" i="36"/>
  <c r="AO8" i="36"/>
  <c r="AN8" i="36"/>
  <c r="AM8" i="36"/>
  <c r="AL8" i="36"/>
  <c r="AK8" i="36"/>
  <c r="AJ8" i="36"/>
  <c r="AI8" i="36"/>
  <c r="AH8" i="36"/>
  <c r="AG8" i="36"/>
  <c r="AF8" i="36"/>
  <c r="AE8" i="36"/>
  <c r="AD8" i="36"/>
  <c r="AC8" i="36"/>
  <c r="AB8" i="36"/>
  <c r="AA8" i="36"/>
  <c r="Z8" i="36"/>
  <c r="Y8" i="36"/>
  <c r="X8" i="36"/>
  <c r="W8" i="36"/>
  <c r="V8" i="36"/>
  <c r="U8" i="36"/>
  <c r="DL7" i="36"/>
  <c r="DK7" i="36"/>
  <c r="DJ7" i="36"/>
  <c r="DI7" i="36"/>
  <c r="DH7" i="36"/>
  <c r="DG7" i="36"/>
  <c r="DF7" i="36"/>
  <c r="DE7" i="36"/>
  <c r="DD7" i="36"/>
  <c r="DC7" i="36"/>
  <c r="DB7" i="36"/>
  <c r="DA7" i="36"/>
  <c r="CZ7" i="36"/>
  <c r="CY7" i="36"/>
  <c r="CX7" i="36"/>
  <c r="CW7" i="36"/>
  <c r="CV7" i="36"/>
  <c r="CU7" i="36"/>
  <c r="CT7" i="36"/>
  <c r="CS7" i="36"/>
  <c r="CR7" i="36"/>
  <c r="CQ7" i="36"/>
  <c r="CP7" i="36"/>
  <c r="CO7" i="36"/>
  <c r="CN7" i="36"/>
  <c r="CM7" i="36"/>
  <c r="CL7" i="36"/>
  <c r="CK7" i="36"/>
  <c r="CJ7" i="36"/>
  <c r="CI7" i="36"/>
  <c r="CH7" i="36"/>
  <c r="CG7" i="36"/>
  <c r="CF7" i="36"/>
  <c r="CE7" i="36"/>
  <c r="CD7" i="36"/>
  <c r="CC7" i="36"/>
  <c r="CB7" i="36"/>
  <c r="CA7" i="36"/>
  <c r="BZ7" i="36"/>
  <c r="BY7" i="36"/>
  <c r="BX7" i="36"/>
  <c r="BW7" i="36"/>
  <c r="BV7" i="36"/>
  <c r="BU7" i="36"/>
  <c r="BT7" i="36"/>
  <c r="BS7" i="36"/>
  <c r="BR7" i="36"/>
  <c r="BQ7" i="36"/>
  <c r="BP7" i="36"/>
  <c r="BO7" i="36"/>
  <c r="BN7" i="36"/>
  <c r="BM7" i="36"/>
  <c r="BL7" i="36"/>
  <c r="BK7" i="36"/>
  <c r="BJ7" i="36"/>
  <c r="BI7" i="36"/>
  <c r="BH7" i="36"/>
  <c r="BG7" i="36"/>
  <c r="BF7" i="36"/>
  <c r="BE7" i="36"/>
  <c r="BD7" i="36"/>
  <c r="BC7" i="36"/>
  <c r="BB7" i="36"/>
  <c r="BA7" i="36"/>
  <c r="AZ7" i="36"/>
  <c r="AY7" i="36"/>
  <c r="AX7" i="36"/>
  <c r="AW7" i="36"/>
  <c r="AV7" i="36"/>
  <c r="AU7" i="36"/>
  <c r="AT7" i="36"/>
  <c r="AS7" i="36"/>
  <c r="AR7" i="36"/>
  <c r="AQ7" i="36"/>
  <c r="AP7" i="36"/>
  <c r="AO7" i="36"/>
  <c r="AN7" i="36"/>
  <c r="AM7" i="36"/>
  <c r="AL7" i="36"/>
  <c r="AK7" i="36"/>
  <c r="AJ7" i="36"/>
  <c r="AI7" i="36"/>
  <c r="AH7" i="36"/>
  <c r="AG7" i="36"/>
  <c r="AF7" i="36"/>
  <c r="AE7" i="36"/>
  <c r="AD7" i="36"/>
  <c r="AC7" i="36"/>
  <c r="AB7" i="36"/>
  <c r="AA7" i="36"/>
  <c r="Z7" i="36"/>
  <c r="Y7" i="36"/>
  <c r="X7" i="36"/>
  <c r="W7" i="36"/>
  <c r="V7" i="36"/>
  <c r="U7" i="36"/>
  <c r="C5" i="36"/>
  <c r="BL4" i="36"/>
  <c r="AZ4" i="36" s="1"/>
  <c r="BH4" i="36"/>
  <c r="AV4" i="36" s="1"/>
  <c r="AK4" i="36"/>
  <c r="Y4" i="36" s="1"/>
  <c r="AA4" i="36"/>
  <c r="C4" i="36"/>
  <c r="N2" i="36"/>
  <c r="J2" i="36"/>
  <c r="DL16" i="35"/>
  <c r="DK16" i="35"/>
  <c r="DJ16" i="35"/>
  <c r="DI16" i="35"/>
  <c r="DH16" i="35"/>
  <c r="DG16" i="35"/>
  <c r="DF16" i="35"/>
  <c r="DE16" i="35"/>
  <c r="DD16" i="35"/>
  <c r="DC16" i="35"/>
  <c r="DB16" i="35"/>
  <c r="DA16" i="35"/>
  <c r="CZ16" i="35"/>
  <c r="CY16" i="35"/>
  <c r="CX16" i="35"/>
  <c r="CW16" i="35"/>
  <c r="CV16" i="35"/>
  <c r="CU16" i="35"/>
  <c r="CT16" i="35"/>
  <c r="CS16" i="35"/>
  <c r="CR16" i="35"/>
  <c r="CQ16" i="35"/>
  <c r="CP16" i="35"/>
  <c r="CO16" i="35"/>
  <c r="CN16" i="35"/>
  <c r="CM16" i="35"/>
  <c r="CL16" i="35"/>
  <c r="CK16" i="35"/>
  <c r="CJ16" i="35"/>
  <c r="CI16" i="35"/>
  <c r="CH16" i="35"/>
  <c r="CG16" i="35"/>
  <c r="CF16" i="35"/>
  <c r="CE16" i="35"/>
  <c r="CD16" i="35"/>
  <c r="CC16" i="35"/>
  <c r="CB16" i="35"/>
  <c r="CA16" i="35"/>
  <c r="BZ16" i="35"/>
  <c r="BY16" i="35"/>
  <c r="BX16" i="35"/>
  <c r="BW16" i="35"/>
  <c r="BV16" i="35"/>
  <c r="BU16" i="35"/>
  <c r="BT16" i="35"/>
  <c r="BS16" i="35"/>
  <c r="BR16" i="35"/>
  <c r="BQ16" i="35"/>
  <c r="BP16" i="35"/>
  <c r="BO16" i="35"/>
  <c r="BN16" i="35"/>
  <c r="BM16" i="35"/>
  <c r="BL16" i="35"/>
  <c r="BK16" i="35"/>
  <c r="BJ16" i="35"/>
  <c r="BI16" i="35"/>
  <c r="BH16" i="35"/>
  <c r="BG16" i="35"/>
  <c r="BF16" i="35"/>
  <c r="BE16" i="35"/>
  <c r="BD16" i="35"/>
  <c r="BC16" i="35"/>
  <c r="BB16" i="35"/>
  <c r="BA16" i="35"/>
  <c r="AZ16" i="35"/>
  <c r="AY16" i="35"/>
  <c r="AX16" i="35"/>
  <c r="AW16" i="35"/>
  <c r="AV16" i="35"/>
  <c r="AU16" i="35"/>
  <c r="AT16" i="35"/>
  <c r="AS16" i="35"/>
  <c r="AR16" i="35"/>
  <c r="AQ16" i="35"/>
  <c r="AP16" i="35"/>
  <c r="AO16" i="35"/>
  <c r="AN16" i="35"/>
  <c r="AM16" i="35"/>
  <c r="AL16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Y16" i="35"/>
  <c r="X16" i="35"/>
  <c r="W16" i="35"/>
  <c r="V16" i="35"/>
  <c r="U16" i="35"/>
  <c r="N16" i="35"/>
  <c r="M16" i="35"/>
  <c r="L16" i="35"/>
  <c r="K16" i="35"/>
  <c r="J16" i="35"/>
  <c r="I16" i="35"/>
  <c r="H16" i="35"/>
  <c r="G16" i="35"/>
  <c r="F16" i="35"/>
  <c r="E16" i="35"/>
  <c r="D16" i="35"/>
  <c r="C16" i="35"/>
  <c r="DL12" i="35"/>
  <c r="DK12" i="35"/>
  <c r="DJ12" i="35"/>
  <c r="DI12" i="35"/>
  <c r="DH12" i="35"/>
  <c r="DG12" i="35"/>
  <c r="DF12" i="35"/>
  <c r="DE12" i="35"/>
  <c r="DD12" i="35"/>
  <c r="DC12" i="35"/>
  <c r="DB12" i="35"/>
  <c r="DA12" i="35"/>
  <c r="CZ12" i="35"/>
  <c r="CY12" i="35"/>
  <c r="CX12" i="35"/>
  <c r="CW12" i="35"/>
  <c r="CV12" i="35"/>
  <c r="CU12" i="35"/>
  <c r="CT12" i="35"/>
  <c r="CS12" i="35"/>
  <c r="CR12" i="35"/>
  <c r="CQ12" i="35"/>
  <c r="CP12" i="35"/>
  <c r="CO12" i="35"/>
  <c r="CN12" i="35"/>
  <c r="CM12" i="35"/>
  <c r="CL12" i="35"/>
  <c r="CK12" i="35"/>
  <c r="CJ12" i="35"/>
  <c r="CI12" i="35"/>
  <c r="CH12" i="35"/>
  <c r="CG12" i="35"/>
  <c r="CF12" i="35"/>
  <c r="CE12" i="35"/>
  <c r="CD12" i="35"/>
  <c r="CC12" i="35"/>
  <c r="CB12" i="35"/>
  <c r="CA12" i="35"/>
  <c r="BZ12" i="35"/>
  <c r="BY12" i="35"/>
  <c r="BX12" i="35"/>
  <c r="BW12" i="35"/>
  <c r="BV12" i="35"/>
  <c r="BU12" i="35"/>
  <c r="BT12" i="35"/>
  <c r="BS12" i="35"/>
  <c r="BR12" i="35"/>
  <c r="BQ12" i="35"/>
  <c r="BP12" i="35"/>
  <c r="BO12" i="35"/>
  <c r="BN12" i="35"/>
  <c r="BM12" i="35"/>
  <c r="BL12" i="35"/>
  <c r="BK12" i="35"/>
  <c r="BJ12" i="35"/>
  <c r="BI12" i="35"/>
  <c r="BH12" i="35"/>
  <c r="BG12" i="35"/>
  <c r="BF12" i="35"/>
  <c r="BE12" i="35"/>
  <c r="BD12" i="35"/>
  <c r="BC12" i="35"/>
  <c r="BB12" i="35"/>
  <c r="BA12" i="35"/>
  <c r="AZ12" i="35"/>
  <c r="AY12" i="35"/>
  <c r="AX12" i="35"/>
  <c r="AW12" i="35"/>
  <c r="AV12" i="35"/>
  <c r="AU12" i="35"/>
  <c r="AT12" i="35"/>
  <c r="AS12" i="35"/>
  <c r="AR12" i="35"/>
  <c r="AQ12" i="35"/>
  <c r="AP12" i="35"/>
  <c r="AO12" i="35"/>
  <c r="AN12" i="35"/>
  <c r="AM12" i="35"/>
  <c r="AL12" i="35"/>
  <c r="AK12" i="35"/>
  <c r="AJ12" i="35"/>
  <c r="AI12" i="35"/>
  <c r="AH12" i="35"/>
  <c r="AG12" i="35"/>
  <c r="AF12" i="35"/>
  <c r="AE12" i="35"/>
  <c r="AD12" i="35"/>
  <c r="AC12" i="35"/>
  <c r="AB12" i="35"/>
  <c r="AA12" i="35"/>
  <c r="Z12" i="35"/>
  <c r="Y12" i="35"/>
  <c r="X12" i="35"/>
  <c r="W12" i="35"/>
  <c r="V12" i="35"/>
  <c r="U12" i="35"/>
  <c r="P12" i="35"/>
  <c r="BK4" i="35" s="1"/>
  <c r="AY4" i="35" s="1"/>
  <c r="O12" i="35"/>
  <c r="AI4" i="35" s="1"/>
  <c r="W4" i="35" s="1"/>
  <c r="O21" i="35" s="1"/>
  <c r="DL11" i="35"/>
  <c r="DK11" i="35"/>
  <c r="DJ11" i="35"/>
  <c r="DI11" i="35"/>
  <c r="DH11" i="35"/>
  <c r="DG11" i="35"/>
  <c r="DF11" i="35"/>
  <c r="DE11" i="35"/>
  <c r="DD11" i="35"/>
  <c r="DC11" i="35"/>
  <c r="DB11" i="35"/>
  <c r="DA11" i="35"/>
  <c r="CZ11" i="35"/>
  <c r="CY11" i="35"/>
  <c r="CX11" i="35"/>
  <c r="CW11" i="35"/>
  <c r="CV11" i="35"/>
  <c r="CU11" i="35"/>
  <c r="CT11" i="35"/>
  <c r="CS11" i="35"/>
  <c r="CR11" i="35"/>
  <c r="CQ11" i="35"/>
  <c r="CP11" i="35"/>
  <c r="CO11" i="35"/>
  <c r="CN11" i="35"/>
  <c r="CM11" i="35"/>
  <c r="CL11" i="35"/>
  <c r="CK11" i="35"/>
  <c r="CJ11" i="35"/>
  <c r="CI11" i="35"/>
  <c r="CH11" i="35"/>
  <c r="CG11" i="35"/>
  <c r="CF11" i="35"/>
  <c r="CE11" i="35"/>
  <c r="CD11" i="35"/>
  <c r="CC11" i="35"/>
  <c r="CB11" i="35"/>
  <c r="CA11" i="35"/>
  <c r="BZ11" i="35"/>
  <c r="BY11" i="35"/>
  <c r="BX11" i="35"/>
  <c r="BW11" i="35"/>
  <c r="BV11" i="35"/>
  <c r="BU11" i="35"/>
  <c r="BT11" i="35"/>
  <c r="BS11" i="35"/>
  <c r="BR11" i="35"/>
  <c r="BQ11" i="35"/>
  <c r="BP11" i="35"/>
  <c r="BO11" i="35"/>
  <c r="BN11" i="35"/>
  <c r="BM11" i="35"/>
  <c r="BL11" i="35"/>
  <c r="BK11" i="35"/>
  <c r="BJ11" i="35"/>
  <c r="BI11" i="35"/>
  <c r="BH11" i="35"/>
  <c r="BG11" i="35"/>
  <c r="BF11" i="35"/>
  <c r="BE11" i="35"/>
  <c r="BD11" i="35"/>
  <c r="BC11" i="35"/>
  <c r="BB11" i="35"/>
  <c r="BA11" i="35"/>
  <c r="AZ11" i="35"/>
  <c r="AY11" i="35"/>
  <c r="AX11" i="35"/>
  <c r="AW11" i="35"/>
  <c r="AV11" i="35"/>
  <c r="AU11" i="35"/>
  <c r="AT11" i="35"/>
  <c r="AS11" i="35"/>
  <c r="AR11" i="35"/>
  <c r="AQ11" i="35"/>
  <c r="AP11" i="35"/>
  <c r="AO11" i="35"/>
  <c r="AN11" i="35"/>
  <c r="AM11" i="35"/>
  <c r="AL11" i="35"/>
  <c r="AK11" i="35"/>
  <c r="AJ11" i="35"/>
  <c r="AI11" i="35"/>
  <c r="AH11" i="35"/>
  <c r="AG11" i="35"/>
  <c r="AF11" i="35"/>
  <c r="AE11" i="35"/>
  <c r="AD11" i="35"/>
  <c r="AC11" i="35"/>
  <c r="AB11" i="35"/>
  <c r="AA11" i="35"/>
  <c r="Z11" i="35"/>
  <c r="Y11" i="35"/>
  <c r="X11" i="35"/>
  <c r="W11" i="35"/>
  <c r="V11" i="35"/>
  <c r="U11" i="35"/>
  <c r="Q11" i="35"/>
  <c r="DL10" i="35"/>
  <c r="DK10" i="35"/>
  <c r="DJ10" i="35"/>
  <c r="DI10" i="35"/>
  <c r="DH10" i="35"/>
  <c r="DG10" i="35"/>
  <c r="DF10" i="35"/>
  <c r="DE10" i="35"/>
  <c r="DD10" i="35"/>
  <c r="DC10" i="35"/>
  <c r="DB10" i="35"/>
  <c r="DA10" i="35"/>
  <c r="CZ10" i="35"/>
  <c r="CY10" i="35"/>
  <c r="CX10" i="35"/>
  <c r="CW10" i="35"/>
  <c r="CV10" i="35"/>
  <c r="CU10" i="35"/>
  <c r="CT10" i="35"/>
  <c r="CS10" i="35"/>
  <c r="CR10" i="35"/>
  <c r="CQ10" i="35"/>
  <c r="CP10" i="35"/>
  <c r="CO10" i="35"/>
  <c r="CN10" i="35"/>
  <c r="CM10" i="35"/>
  <c r="CL10" i="35"/>
  <c r="CK10" i="35"/>
  <c r="CJ10" i="35"/>
  <c r="CI10" i="35"/>
  <c r="CH10" i="35"/>
  <c r="CG10" i="35"/>
  <c r="CF10" i="35"/>
  <c r="CE10" i="35"/>
  <c r="CD10" i="35"/>
  <c r="CC10" i="35"/>
  <c r="CB10" i="35"/>
  <c r="CA10" i="35"/>
  <c r="BZ10" i="35"/>
  <c r="BY10" i="35"/>
  <c r="BX10" i="35"/>
  <c r="BW10" i="35"/>
  <c r="BV10" i="35"/>
  <c r="BU10" i="35"/>
  <c r="BT10" i="35"/>
  <c r="BS10" i="35"/>
  <c r="BR10" i="35"/>
  <c r="BQ10" i="35"/>
  <c r="BP10" i="35"/>
  <c r="BO10" i="35"/>
  <c r="BN10" i="35"/>
  <c r="BM10" i="35"/>
  <c r="BL10" i="35"/>
  <c r="BK10" i="35"/>
  <c r="BJ10" i="35"/>
  <c r="BI10" i="35"/>
  <c r="BH10" i="35"/>
  <c r="BG10" i="35"/>
  <c r="BF10" i="35"/>
  <c r="BE10" i="35"/>
  <c r="BD10" i="35"/>
  <c r="BC10" i="35"/>
  <c r="BB10" i="35"/>
  <c r="BA10" i="35"/>
  <c r="AZ10" i="35"/>
  <c r="AY10" i="35"/>
  <c r="AX10" i="35"/>
  <c r="AW10" i="35"/>
  <c r="AV10" i="35"/>
  <c r="AU10" i="35"/>
  <c r="AT10" i="35"/>
  <c r="AS10" i="35"/>
  <c r="AR10" i="35"/>
  <c r="AQ10" i="35"/>
  <c r="AP10" i="35"/>
  <c r="AO10" i="35"/>
  <c r="AN10" i="35"/>
  <c r="AM10" i="35"/>
  <c r="AL10" i="35"/>
  <c r="AK10" i="35"/>
  <c r="AJ10" i="35"/>
  <c r="AI10" i="35"/>
  <c r="AH10" i="35"/>
  <c r="AG10" i="35"/>
  <c r="AF10" i="35"/>
  <c r="AE10" i="35"/>
  <c r="AD10" i="35"/>
  <c r="AC10" i="35"/>
  <c r="AB10" i="35"/>
  <c r="AA10" i="35"/>
  <c r="Z10" i="35"/>
  <c r="Y10" i="35"/>
  <c r="X10" i="35"/>
  <c r="W10" i="35"/>
  <c r="V10" i="35"/>
  <c r="U10" i="35"/>
  <c r="DL9" i="35"/>
  <c r="DK9" i="35"/>
  <c r="DJ9" i="35"/>
  <c r="DI9" i="35"/>
  <c r="DH9" i="35"/>
  <c r="DG9" i="35"/>
  <c r="DF9" i="35"/>
  <c r="DE9" i="35"/>
  <c r="DD9" i="35"/>
  <c r="DC9" i="35"/>
  <c r="DB9" i="35"/>
  <c r="DA9" i="35"/>
  <c r="CZ9" i="35"/>
  <c r="CY9" i="35"/>
  <c r="CX9" i="35"/>
  <c r="CW9" i="35"/>
  <c r="CV9" i="35"/>
  <c r="CU9" i="35"/>
  <c r="CT9" i="35"/>
  <c r="CS9" i="35"/>
  <c r="CR9" i="35"/>
  <c r="CQ9" i="35"/>
  <c r="CP9" i="35"/>
  <c r="CO9" i="35"/>
  <c r="CN9" i="35"/>
  <c r="CM9" i="35"/>
  <c r="CL9" i="35"/>
  <c r="CK9" i="35"/>
  <c r="CJ9" i="35"/>
  <c r="CI9" i="35"/>
  <c r="CH9" i="35"/>
  <c r="CG9" i="35"/>
  <c r="CF9" i="35"/>
  <c r="CE9" i="35"/>
  <c r="CD9" i="35"/>
  <c r="CC9" i="35"/>
  <c r="CB9" i="35"/>
  <c r="CA9" i="35"/>
  <c r="BZ9" i="35"/>
  <c r="BY9" i="35"/>
  <c r="BX9" i="35"/>
  <c r="BW9" i="35"/>
  <c r="BV9" i="35"/>
  <c r="BU9" i="35"/>
  <c r="BT9" i="35"/>
  <c r="BS9" i="35"/>
  <c r="BR9" i="35"/>
  <c r="BQ9" i="35"/>
  <c r="BP9" i="35"/>
  <c r="BO9" i="35"/>
  <c r="BN9" i="35"/>
  <c r="BM9" i="35"/>
  <c r="BL9" i="35"/>
  <c r="BK9" i="35"/>
  <c r="BJ9" i="35"/>
  <c r="BI9" i="35"/>
  <c r="BH9" i="35"/>
  <c r="BG9" i="35"/>
  <c r="BF9" i="35"/>
  <c r="BE9" i="35"/>
  <c r="BD9" i="35"/>
  <c r="BC9" i="35"/>
  <c r="BB9" i="35"/>
  <c r="BA9" i="35"/>
  <c r="AZ9" i="35"/>
  <c r="AY9" i="35"/>
  <c r="AX9" i="35"/>
  <c r="AW9" i="35"/>
  <c r="AV9" i="35"/>
  <c r="AU9" i="35"/>
  <c r="AT9" i="35"/>
  <c r="AS9" i="35"/>
  <c r="AR9" i="35"/>
  <c r="AQ9" i="35"/>
  <c r="AP9" i="35"/>
  <c r="AO9" i="35"/>
  <c r="AN9" i="35"/>
  <c r="AM9" i="35"/>
  <c r="AL9" i="35"/>
  <c r="AK9" i="35"/>
  <c r="AJ9" i="35"/>
  <c r="AI9" i="35"/>
  <c r="AH9" i="35"/>
  <c r="AG9" i="35"/>
  <c r="AF9" i="35"/>
  <c r="AE9" i="35"/>
  <c r="AD9" i="35"/>
  <c r="AC9" i="35"/>
  <c r="AB9" i="35"/>
  <c r="AA9" i="35"/>
  <c r="Z9" i="35"/>
  <c r="Y9" i="35"/>
  <c r="X9" i="35"/>
  <c r="W9" i="35"/>
  <c r="V9" i="35"/>
  <c r="U9" i="35"/>
  <c r="DL8" i="35"/>
  <c r="DK8" i="35"/>
  <c r="DJ8" i="35"/>
  <c r="DI8" i="35"/>
  <c r="DH8" i="35"/>
  <c r="DG8" i="35"/>
  <c r="DF8" i="35"/>
  <c r="DE8" i="35"/>
  <c r="DD8" i="35"/>
  <c r="DC8" i="35"/>
  <c r="DB8" i="35"/>
  <c r="DA8" i="35"/>
  <c r="CZ8" i="35"/>
  <c r="CY8" i="35"/>
  <c r="CX8" i="35"/>
  <c r="CW8" i="35"/>
  <c r="CV8" i="35"/>
  <c r="CU8" i="35"/>
  <c r="CT8" i="35"/>
  <c r="CS8" i="35"/>
  <c r="CR8" i="35"/>
  <c r="CQ8" i="35"/>
  <c r="CP8" i="35"/>
  <c r="CO8" i="35"/>
  <c r="CN8" i="35"/>
  <c r="CM8" i="35"/>
  <c r="CL8" i="35"/>
  <c r="CK8" i="35"/>
  <c r="CJ8" i="35"/>
  <c r="CI8" i="35"/>
  <c r="CH8" i="35"/>
  <c r="CG8" i="35"/>
  <c r="CF8" i="35"/>
  <c r="CE8" i="35"/>
  <c r="CD8" i="35"/>
  <c r="CC8" i="35"/>
  <c r="CB8" i="35"/>
  <c r="CA8" i="35"/>
  <c r="BZ8" i="35"/>
  <c r="BY8" i="35"/>
  <c r="BX8" i="35"/>
  <c r="BW8" i="35"/>
  <c r="BV8" i="35"/>
  <c r="BU8" i="35"/>
  <c r="BT8" i="35"/>
  <c r="BS8" i="35"/>
  <c r="BR8" i="35"/>
  <c r="BQ8" i="35"/>
  <c r="BP8" i="35"/>
  <c r="BO8" i="35"/>
  <c r="BN8" i="35"/>
  <c r="BM8" i="35"/>
  <c r="BL8" i="35"/>
  <c r="BK8" i="35"/>
  <c r="BJ8" i="35"/>
  <c r="BI8" i="35"/>
  <c r="BH8" i="35"/>
  <c r="BG8" i="35"/>
  <c r="BF8" i="35"/>
  <c r="BE8" i="35"/>
  <c r="BD8" i="35"/>
  <c r="BC8" i="35"/>
  <c r="BB8" i="35"/>
  <c r="BA8" i="35"/>
  <c r="AZ8" i="35"/>
  <c r="AY8" i="35"/>
  <c r="AX8" i="35"/>
  <c r="AW8" i="35"/>
  <c r="AV8" i="35"/>
  <c r="AU8" i="35"/>
  <c r="AT8" i="35"/>
  <c r="AS8" i="35"/>
  <c r="AR8" i="35"/>
  <c r="AQ8" i="35"/>
  <c r="AP8" i="35"/>
  <c r="AO8" i="35"/>
  <c r="AN8" i="35"/>
  <c r="AM8" i="35"/>
  <c r="AL8" i="35"/>
  <c r="AK8" i="35"/>
  <c r="AJ8" i="35"/>
  <c r="AI8" i="35"/>
  <c r="AH8" i="35"/>
  <c r="AG8" i="35"/>
  <c r="AF8" i="35"/>
  <c r="AE8" i="35"/>
  <c r="AD8" i="35"/>
  <c r="AC8" i="35"/>
  <c r="AB8" i="35"/>
  <c r="AA8" i="35"/>
  <c r="Z8" i="35"/>
  <c r="Y8" i="35"/>
  <c r="X8" i="35"/>
  <c r="W8" i="35"/>
  <c r="V8" i="35"/>
  <c r="U8" i="35"/>
  <c r="DL7" i="35"/>
  <c r="DK7" i="35"/>
  <c r="DJ7" i="35"/>
  <c r="DI7" i="35"/>
  <c r="DH7" i="35"/>
  <c r="DG7" i="35"/>
  <c r="DF7" i="35"/>
  <c r="DE7" i="35"/>
  <c r="DD7" i="35"/>
  <c r="DC7" i="35"/>
  <c r="DB7" i="35"/>
  <c r="DA7" i="35"/>
  <c r="CZ7" i="35"/>
  <c r="CY7" i="35"/>
  <c r="CX7" i="35"/>
  <c r="CW7" i="35"/>
  <c r="CV7" i="35"/>
  <c r="CU7" i="35"/>
  <c r="CT7" i="35"/>
  <c r="CS7" i="35"/>
  <c r="CR7" i="35"/>
  <c r="CQ7" i="35"/>
  <c r="CP7" i="35"/>
  <c r="CO7" i="35"/>
  <c r="CN7" i="35"/>
  <c r="CM7" i="35"/>
  <c r="CL7" i="35"/>
  <c r="CK7" i="35"/>
  <c r="CJ7" i="35"/>
  <c r="CI7" i="35"/>
  <c r="CH7" i="35"/>
  <c r="CG7" i="35"/>
  <c r="CF7" i="35"/>
  <c r="CE7" i="35"/>
  <c r="CD7" i="35"/>
  <c r="CC7" i="35"/>
  <c r="CB7" i="35"/>
  <c r="CA7" i="35"/>
  <c r="BZ7" i="35"/>
  <c r="BY7" i="35"/>
  <c r="BX7" i="35"/>
  <c r="BW7" i="35"/>
  <c r="BV7" i="35"/>
  <c r="BU7" i="35"/>
  <c r="BT7" i="35"/>
  <c r="BS7" i="35"/>
  <c r="BR7" i="35"/>
  <c r="BQ7" i="35"/>
  <c r="BP7" i="35"/>
  <c r="BO7" i="35"/>
  <c r="BN7" i="35"/>
  <c r="BM7" i="35"/>
  <c r="BL7" i="35"/>
  <c r="BK7" i="35"/>
  <c r="BJ7" i="35"/>
  <c r="BI7" i="35"/>
  <c r="BH7" i="35"/>
  <c r="BG7" i="35"/>
  <c r="BF7" i="35"/>
  <c r="BE7" i="35"/>
  <c r="BD7" i="35"/>
  <c r="BC7" i="35"/>
  <c r="BB7" i="35"/>
  <c r="BA7" i="35"/>
  <c r="AZ7" i="35"/>
  <c r="AY7" i="35"/>
  <c r="AX7" i="35"/>
  <c r="AW7" i="35"/>
  <c r="AV7" i="35"/>
  <c r="AU7" i="35"/>
  <c r="AT7" i="35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C5" i="35"/>
  <c r="BL4" i="35"/>
  <c r="AZ4" i="35" s="1"/>
  <c r="BG4" i="35"/>
  <c r="AU4" i="35" s="1"/>
  <c r="C4" i="35"/>
  <c r="N2" i="35"/>
  <c r="J2" i="35"/>
  <c r="DL16" i="34"/>
  <c r="DK16" i="34"/>
  <c r="DJ16" i="34"/>
  <c r="DI16" i="34"/>
  <c r="DH16" i="34"/>
  <c r="DG16" i="34"/>
  <c r="DF16" i="34"/>
  <c r="DE16" i="34"/>
  <c r="DD16" i="34"/>
  <c r="DC16" i="34"/>
  <c r="DB16" i="34"/>
  <c r="DA16" i="34"/>
  <c r="CZ16" i="34"/>
  <c r="CY16" i="34"/>
  <c r="CX16" i="34"/>
  <c r="CW16" i="34"/>
  <c r="CV16" i="34"/>
  <c r="CU16" i="34"/>
  <c r="CT16" i="34"/>
  <c r="CS16" i="34"/>
  <c r="CR16" i="34"/>
  <c r="CQ16" i="34"/>
  <c r="CP16" i="34"/>
  <c r="CO16" i="34"/>
  <c r="CN16" i="34"/>
  <c r="CM16" i="34"/>
  <c r="CL16" i="34"/>
  <c r="CK16" i="34"/>
  <c r="CJ16" i="34"/>
  <c r="CI16" i="34"/>
  <c r="CH16" i="34"/>
  <c r="CG16" i="34"/>
  <c r="CF16" i="34"/>
  <c r="CE16" i="34"/>
  <c r="CD16" i="34"/>
  <c r="CC16" i="34"/>
  <c r="CB16" i="34"/>
  <c r="CA16" i="34"/>
  <c r="BZ16" i="34"/>
  <c r="BY16" i="34"/>
  <c r="BX16" i="34"/>
  <c r="BW16" i="34"/>
  <c r="BV16" i="34"/>
  <c r="BU16" i="34"/>
  <c r="BT16" i="34"/>
  <c r="BS16" i="34"/>
  <c r="BR16" i="34"/>
  <c r="BQ16" i="34"/>
  <c r="BP16" i="34"/>
  <c r="BO16" i="34"/>
  <c r="BN16" i="34"/>
  <c r="BM16" i="34"/>
  <c r="BL16" i="34"/>
  <c r="BK16" i="34"/>
  <c r="BJ16" i="34"/>
  <c r="BI16" i="34"/>
  <c r="BH16" i="34"/>
  <c r="BG16" i="34"/>
  <c r="BF16" i="34"/>
  <c r="BE16" i="34"/>
  <c r="BD16" i="34"/>
  <c r="BC16" i="34"/>
  <c r="BB16" i="34"/>
  <c r="BA16" i="34"/>
  <c r="AZ16" i="34"/>
  <c r="AY16" i="34"/>
  <c r="AX16" i="34"/>
  <c r="AW16" i="34"/>
  <c r="AV16" i="34"/>
  <c r="AU16" i="34"/>
  <c r="AT16" i="34"/>
  <c r="AS16" i="34"/>
  <c r="AR16" i="34"/>
  <c r="AQ16" i="34"/>
  <c r="AP16" i="34"/>
  <c r="AO16" i="34"/>
  <c r="AN16" i="34"/>
  <c r="AM16" i="34"/>
  <c r="AL16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DL12" i="34"/>
  <c r="DK12" i="34"/>
  <c r="DJ12" i="34"/>
  <c r="DI12" i="34"/>
  <c r="DH12" i="34"/>
  <c r="DG12" i="34"/>
  <c r="DF12" i="34"/>
  <c r="DE12" i="34"/>
  <c r="DD12" i="34"/>
  <c r="DC12" i="34"/>
  <c r="DB12" i="34"/>
  <c r="DA12" i="34"/>
  <c r="CZ12" i="34"/>
  <c r="CY12" i="34"/>
  <c r="CX12" i="34"/>
  <c r="CW12" i="34"/>
  <c r="CV12" i="34"/>
  <c r="CU12" i="34"/>
  <c r="CT12" i="34"/>
  <c r="CS12" i="34"/>
  <c r="CR12" i="34"/>
  <c r="CQ12" i="34"/>
  <c r="CP12" i="34"/>
  <c r="CO12" i="34"/>
  <c r="CN12" i="34"/>
  <c r="CM12" i="34"/>
  <c r="CL12" i="34"/>
  <c r="CK12" i="34"/>
  <c r="CJ12" i="34"/>
  <c r="CI12" i="34"/>
  <c r="CH12" i="34"/>
  <c r="CG12" i="34"/>
  <c r="CF12" i="34"/>
  <c r="CE12" i="34"/>
  <c r="CD12" i="34"/>
  <c r="CC12" i="34"/>
  <c r="CB12" i="34"/>
  <c r="CA12" i="34"/>
  <c r="BZ12" i="34"/>
  <c r="BY12" i="34"/>
  <c r="BX12" i="34"/>
  <c r="BW12" i="34"/>
  <c r="BV12" i="34"/>
  <c r="BU12" i="34"/>
  <c r="BT12" i="34"/>
  <c r="BS12" i="34"/>
  <c r="BR12" i="34"/>
  <c r="BQ12" i="34"/>
  <c r="BP12" i="34"/>
  <c r="BO12" i="34"/>
  <c r="BN12" i="34"/>
  <c r="BM12" i="34"/>
  <c r="BL12" i="34"/>
  <c r="BK12" i="34"/>
  <c r="BJ12" i="34"/>
  <c r="BI12" i="34"/>
  <c r="BH12" i="34"/>
  <c r="BG12" i="34"/>
  <c r="BF12" i="34"/>
  <c r="BE12" i="34"/>
  <c r="BD12" i="34"/>
  <c r="BC12" i="34"/>
  <c r="BB12" i="34"/>
  <c r="BA12" i="34"/>
  <c r="AZ12" i="34"/>
  <c r="AY12" i="34"/>
  <c r="AX12" i="34"/>
  <c r="AW12" i="34"/>
  <c r="AV12" i="34"/>
  <c r="AU12" i="34"/>
  <c r="AT12" i="34"/>
  <c r="AS12" i="34"/>
  <c r="AR12" i="34"/>
  <c r="AQ12" i="34"/>
  <c r="AP12" i="34"/>
  <c r="AO12" i="34"/>
  <c r="AN12" i="34"/>
  <c r="AM12" i="34"/>
  <c r="AL12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P12" i="34"/>
  <c r="BJ4" i="34" s="1"/>
  <c r="AX4" i="34" s="1"/>
  <c r="O12" i="34"/>
  <c r="AN4" i="34" s="1"/>
  <c r="DL11" i="34"/>
  <c r="DK11" i="34"/>
  <c r="DJ11" i="34"/>
  <c r="DI11" i="34"/>
  <c r="DH11" i="34"/>
  <c r="DG11" i="34"/>
  <c r="DF11" i="34"/>
  <c r="DE11" i="34"/>
  <c r="DD11" i="34"/>
  <c r="DC11" i="34"/>
  <c r="DB11" i="34"/>
  <c r="DA11" i="34"/>
  <c r="CZ11" i="34"/>
  <c r="CY11" i="34"/>
  <c r="CX11" i="34"/>
  <c r="CW11" i="34"/>
  <c r="CV11" i="34"/>
  <c r="CU11" i="34"/>
  <c r="CT11" i="34"/>
  <c r="CS11" i="34"/>
  <c r="CR11" i="34"/>
  <c r="CQ11" i="34"/>
  <c r="CP11" i="34"/>
  <c r="CO11" i="34"/>
  <c r="CN11" i="34"/>
  <c r="CM11" i="34"/>
  <c r="CL11" i="34"/>
  <c r="CK11" i="34"/>
  <c r="CJ11" i="34"/>
  <c r="CI11" i="34"/>
  <c r="CH11" i="34"/>
  <c r="CG11" i="34"/>
  <c r="CF11" i="34"/>
  <c r="CE11" i="34"/>
  <c r="CD11" i="34"/>
  <c r="CC11" i="34"/>
  <c r="CB11" i="34"/>
  <c r="CA11" i="34"/>
  <c r="BZ11" i="34"/>
  <c r="BY11" i="34"/>
  <c r="BX11" i="34"/>
  <c r="BW11" i="34"/>
  <c r="BV11" i="34"/>
  <c r="BU11" i="34"/>
  <c r="BT11" i="34"/>
  <c r="BS11" i="34"/>
  <c r="BR11" i="34"/>
  <c r="BQ11" i="34"/>
  <c r="BP11" i="34"/>
  <c r="BO11" i="34"/>
  <c r="BN11" i="34"/>
  <c r="BM11" i="34"/>
  <c r="BL11" i="34"/>
  <c r="BK11" i="34"/>
  <c r="BJ11" i="34"/>
  <c r="BI11" i="34"/>
  <c r="BH11" i="34"/>
  <c r="BG11" i="34"/>
  <c r="BF11" i="34"/>
  <c r="BE11" i="34"/>
  <c r="BD11" i="34"/>
  <c r="BC11" i="34"/>
  <c r="BB11" i="34"/>
  <c r="BA11" i="34"/>
  <c r="AZ11" i="34"/>
  <c r="AY11" i="34"/>
  <c r="AX11" i="34"/>
  <c r="AW11" i="34"/>
  <c r="AV11" i="34"/>
  <c r="AU11" i="34"/>
  <c r="AT11" i="34"/>
  <c r="AS11" i="34"/>
  <c r="AR11" i="34"/>
  <c r="AQ11" i="34"/>
  <c r="AP11" i="34"/>
  <c r="AO11" i="34"/>
  <c r="AN11" i="34"/>
  <c r="AM11" i="34"/>
  <c r="AL11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Q11" i="34"/>
  <c r="DL10" i="34"/>
  <c r="DK10" i="34"/>
  <c r="DJ10" i="34"/>
  <c r="DI10" i="34"/>
  <c r="DH10" i="34"/>
  <c r="DG10" i="34"/>
  <c r="DF10" i="34"/>
  <c r="DE10" i="34"/>
  <c r="DD10" i="34"/>
  <c r="DC10" i="34"/>
  <c r="DB10" i="34"/>
  <c r="DA10" i="34"/>
  <c r="CZ10" i="34"/>
  <c r="CY10" i="34"/>
  <c r="CX10" i="34"/>
  <c r="CW10" i="34"/>
  <c r="CV10" i="34"/>
  <c r="CU10" i="34"/>
  <c r="CT10" i="34"/>
  <c r="CS10" i="34"/>
  <c r="CR10" i="34"/>
  <c r="CQ10" i="34"/>
  <c r="CP10" i="34"/>
  <c r="CO10" i="34"/>
  <c r="CN10" i="34"/>
  <c r="CM10" i="34"/>
  <c r="CL10" i="34"/>
  <c r="CK10" i="34"/>
  <c r="CJ10" i="34"/>
  <c r="CI10" i="34"/>
  <c r="CH10" i="34"/>
  <c r="CG10" i="34"/>
  <c r="CF10" i="34"/>
  <c r="CE10" i="34"/>
  <c r="CD10" i="34"/>
  <c r="CC10" i="34"/>
  <c r="CB10" i="34"/>
  <c r="CA10" i="34"/>
  <c r="BZ10" i="34"/>
  <c r="BY10" i="34"/>
  <c r="BX10" i="34"/>
  <c r="BW10" i="34"/>
  <c r="BV10" i="34"/>
  <c r="BU10" i="34"/>
  <c r="BT10" i="34"/>
  <c r="BS10" i="34"/>
  <c r="BR10" i="34"/>
  <c r="BQ10" i="34"/>
  <c r="BP10" i="34"/>
  <c r="BO10" i="34"/>
  <c r="BN10" i="34"/>
  <c r="BM10" i="34"/>
  <c r="BL10" i="34"/>
  <c r="BK10" i="34"/>
  <c r="BJ10" i="34"/>
  <c r="BI10" i="34"/>
  <c r="BH10" i="34"/>
  <c r="BG10" i="34"/>
  <c r="BF10" i="34"/>
  <c r="BE10" i="34"/>
  <c r="BD10" i="34"/>
  <c r="BC10" i="34"/>
  <c r="BB10" i="34"/>
  <c r="BA10" i="34"/>
  <c r="AZ10" i="34"/>
  <c r="AY10" i="34"/>
  <c r="AX10" i="34"/>
  <c r="AW10" i="34"/>
  <c r="AV10" i="34"/>
  <c r="AU10" i="34"/>
  <c r="AT10" i="34"/>
  <c r="AS10" i="34"/>
  <c r="AR10" i="34"/>
  <c r="AQ10" i="34"/>
  <c r="AP10" i="34"/>
  <c r="AO10" i="34"/>
  <c r="AN10" i="34"/>
  <c r="AM10" i="34"/>
  <c r="AL10" i="34"/>
  <c r="AK10" i="34"/>
  <c r="AJ10" i="34"/>
  <c r="AI10" i="34"/>
  <c r="AH10" i="34"/>
  <c r="AG10" i="34"/>
  <c r="AF10" i="34"/>
  <c r="AE10" i="34"/>
  <c r="AD10" i="34"/>
  <c r="AC10" i="34"/>
  <c r="AB10" i="34"/>
  <c r="AA10" i="34"/>
  <c r="Z10" i="34"/>
  <c r="Y10" i="34"/>
  <c r="X10" i="34"/>
  <c r="W10" i="34"/>
  <c r="V10" i="34"/>
  <c r="U10" i="34"/>
  <c r="DL9" i="34"/>
  <c r="DK9" i="34"/>
  <c r="DJ9" i="34"/>
  <c r="DI9" i="34"/>
  <c r="DH9" i="34"/>
  <c r="DG9" i="34"/>
  <c r="DF9" i="34"/>
  <c r="DE9" i="34"/>
  <c r="DD9" i="34"/>
  <c r="DC9" i="34"/>
  <c r="DB9" i="34"/>
  <c r="DA9" i="34"/>
  <c r="CZ9" i="34"/>
  <c r="CY9" i="34"/>
  <c r="CX9" i="34"/>
  <c r="CW9" i="34"/>
  <c r="CV9" i="34"/>
  <c r="CU9" i="34"/>
  <c r="CT9" i="34"/>
  <c r="CS9" i="34"/>
  <c r="CR9" i="34"/>
  <c r="CQ9" i="34"/>
  <c r="CP9" i="34"/>
  <c r="CO9" i="34"/>
  <c r="CN9" i="34"/>
  <c r="CM9" i="34"/>
  <c r="CL9" i="34"/>
  <c r="CK9" i="34"/>
  <c r="CJ9" i="34"/>
  <c r="CI9" i="34"/>
  <c r="CH9" i="34"/>
  <c r="CG9" i="34"/>
  <c r="CF9" i="34"/>
  <c r="CE9" i="34"/>
  <c r="CD9" i="34"/>
  <c r="CC9" i="34"/>
  <c r="CB9" i="34"/>
  <c r="CA9" i="34"/>
  <c r="BZ9" i="34"/>
  <c r="BY9" i="34"/>
  <c r="BX9" i="34"/>
  <c r="BW9" i="34"/>
  <c r="BV9" i="34"/>
  <c r="BU9" i="34"/>
  <c r="BT9" i="34"/>
  <c r="BS9" i="34"/>
  <c r="BR9" i="34"/>
  <c r="BQ9" i="34"/>
  <c r="BP9" i="34"/>
  <c r="BO9" i="34"/>
  <c r="BN9" i="34"/>
  <c r="BM9" i="34"/>
  <c r="BL9" i="34"/>
  <c r="BK9" i="34"/>
  <c r="BJ9" i="34"/>
  <c r="BI9" i="34"/>
  <c r="BH9" i="34"/>
  <c r="BG9" i="34"/>
  <c r="BF9" i="34"/>
  <c r="BE9" i="34"/>
  <c r="BD9" i="34"/>
  <c r="BC9" i="34"/>
  <c r="BB9" i="34"/>
  <c r="BA9" i="34"/>
  <c r="AZ9" i="34"/>
  <c r="AY9" i="34"/>
  <c r="AX9" i="34"/>
  <c r="AW9" i="34"/>
  <c r="AV9" i="34"/>
  <c r="AU9" i="34"/>
  <c r="AT9" i="34"/>
  <c r="AS9" i="34"/>
  <c r="AR9" i="34"/>
  <c r="AQ9" i="34"/>
  <c r="AP9" i="34"/>
  <c r="AO9" i="34"/>
  <c r="AN9" i="34"/>
  <c r="AM9" i="34"/>
  <c r="AL9" i="34"/>
  <c r="AK9" i="34"/>
  <c r="AJ9" i="34"/>
  <c r="AI9" i="34"/>
  <c r="AH9" i="34"/>
  <c r="AG9" i="34"/>
  <c r="AF9" i="34"/>
  <c r="AE9" i="34"/>
  <c r="AD9" i="34"/>
  <c r="AC9" i="34"/>
  <c r="AB9" i="34"/>
  <c r="AA9" i="34"/>
  <c r="Z9" i="34"/>
  <c r="Y9" i="34"/>
  <c r="X9" i="34"/>
  <c r="W9" i="34"/>
  <c r="V9" i="34"/>
  <c r="U9" i="34"/>
  <c r="DL8" i="34"/>
  <c r="DK8" i="34"/>
  <c r="DJ8" i="34"/>
  <c r="DI8" i="34"/>
  <c r="DH8" i="34"/>
  <c r="DG8" i="34"/>
  <c r="DF8" i="34"/>
  <c r="DE8" i="34"/>
  <c r="DD8" i="34"/>
  <c r="DC8" i="34"/>
  <c r="DB8" i="34"/>
  <c r="DA8" i="34"/>
  <c r="CZ8" i="34"/>
  <c r="CY8" i="34"/>
  <c r="CX8" i="34"/>
  <c r="CW8" i="34"/>
  <c r="CV8" i="34"/>
  <c r="CU8" i="34"/>
  <c r="CT8" i="34"/>
  <c r="CS8" i="34"/>
  <c r="CR8" i="34"/>
  <c r="CQ8" i="34"/>
  <c r="CP8" i="34"/>
  <c r="CO8" i="34"/>
  <c r="CN8" i="34"/>
  <c r="CM8" i="34"/>
  <c r="CL8" i="34"/>
  <c r="CK8" i="34"/>
  <c r="CJ8" i="34"/>
  <c r="CI8" i="34"/>
  <c r="CH8" i="34"/>
  <c r="CG8" i="34"/>
  <c r="CF8" i="34"/>
  <c r="CE8" i="34"/>
  <c r="CD8" i="34"/>
  <c r="CC8" i="34"/>
  <c r="CB8" i="34"/>
  <c r="CA8" i="34"/>
  <c r="BZ8" i="34"/>
  <c r="BY8" i="34"/>
  <c r="BX8" i="34"/>
  <c r="BW8" i="34"/>
  <c r="BV8" i="34"/>
  <c r="BU8" i="34"/>
  <c r="BT8" i="34"/>
  <c r="BS8" i="34"/>
  <c r="BR8" i="34"/>
  <c r="BQ8" i="34"/>
  <c r="BP8" i="34"/>
  <c r="BO8" i="34"/>
  <c r="BN8" i="34"/>
  <c r="BM8" i="34"/>
  <c r="BL8" i="34"/>
  <c r="BK8" i="34"/>
  <c r="BJ8" i="34"/>
  <c r="BI8" i="34"/>
  <c r="BH8" i="34"/>
  <c r="BG8" i="34"/>
  <c r="BF8" i="34"/>
  <c r="BE8" i="34"/>
  <c r="BD8" i="34"/>
  <c r="BC8" i="34"/>
  <c r="BB8" i="34"/>
  <c r="BA8" i="34"/>
  <c r="AZ8" i="34"/>
  <c r="AY8" i="34"/>
  <c r="AX8" i="34"/>
  <c r="AW8" i="34"/>
  <c r="AV8" i="34"/>
  <c r="AU8" i="34"/>
  <c r="AT8" i="34"/>
  <c r="AS8" i="34"/>
  <c r="AR8" i="34"/>
  <c r="AQ8" i="34"/>
  <c r="AP8" i="34"/>
  <c r="AO8" i="34"/>
  <c r="AN8" i="34"/>
  <c r="AM8" i="34"/>
  <c r="AL8" i="34"/>
  <c r="AK8" i="34"/>
  <c r="AJ8" i="34"/>
  <c r="AI8" i="34"/>
  <c r="AH8" i="34"/>
  <c r="AG8" i="34"/>
  <c r="AF8" i="34"/>
  <c r="AE8" i="34"/>
  <c r="AD8" i="34"/>
  <c r="AC8" i="34"/>
  <c r="AB8" i="34"/>
  <c r="AA8" i="34"/>
  <c r="Z8" i="34"/>
  <c r="Y8" i="34"/>
  <c r="X8" i="34"/>
  <c r="W8" i="34"/>
  <c r="V8" i="34"/>
  <c r="U8" i="34"/>
  <c r="DL7" i="34"/>
  <c r="DK7" i="34"/>
  <c r="DJ7" i="34"/>
  <c r="DI7" i="34"/>
  <c r="DH7" i="34"/>
  <c r="DG7" i="34"/>
  <c r="DF7" i="34"/>
  <c r="DE7" i="34"/>
  <c r="DD7" i="34"/>
  <c r="DC7" i="34"/>
  <c r="DB7" i="34"/>
  <c r="DA7" i="34"/>
  <c r="CZ7" i="34"/>
  <c r="CY7" i="34"/>
  <c r="CX7" i="34"/>
  <c r="CW7" i="34"/>
  <c r="CV7" i="34"/>
  <c r="CU7" i="34"/>
  <c r="CT7" i="34"/>
  <c r="CS7" i="34"/>
  <c r="CR7" i="34"/>
  <c r="CQ7" i="34"/>
  <c r="CP7" i="34"/>
  <c r="CO7" i="34"/>
  <c r="CN7" i="34"/>
  <c r="CM7" i="34"/>
  <c r="CL7" i="34"/>
  <c r="CK7" i="34"/>
  <c r="CJ7" i="34"/>
  <c r="CI7" i="34"/>
  <c r="CH7" i="34"/>
  <c r="CG7" i="34"/>
  <c r="CF7" i="34"/>
  <c r="CE7" i="34"/>
  <c r="CD7" i="34"/>
  <c r="CC7" i="34"/>
  <c r="CB7" i="34"/>
  <c r="CA7" i="34"/>
  <c r="BZ7" i="34"/>
  <c r="BY7" i="34"/>
  <c r="BX7" i="34"/>
  <c r="BW7" i="34"/>
  <c r="BV7" i="34"/>
  <c r="BU7" i="34"/>
  <c r="BT7" i="34"/>
  <c r="BS7" i="34"/>
  <c r="BR7" i="34"/>
  <c r="BQ7" i="34"/>
  <c r="BP7" i="34"/>
  <c r="BO7" i="34"/>
  <c r="BN7" i="34"/>
  <c r="BM7" i="34"/>
  <c r="BL7" i="34"/>
  <c r="BK7" i="34"/>
  <c r="BJ7" i="34"/>
  <c r="BI7" i="34"/>
  <c r="BH7" i="34"/>
  <c r="BG7" i="34"/>
  <c r="BF7" i="34"/>
  <c r="BE7" i="34"/>
  <c r="BD7" i="34"/>
  <c r="BC7" i="34"/>
  <c r="BB7" i="34"/>
  <c r="BA7" i="34"/>
  <c r="AZ7" i="34"/>
  <c r="AY7" i="34"/>
  <c r="AX7" i="34"/>
  <c r="AW7" i="34"/>
  <c r="AV7" i="34"/>
  <c r="AU7" i="34"/>
  <c r="AT7" i="34"/>
  <c r="AS7" i="34"/>
  <c r="AR7" i="34"/>
  <c r="AQ7" i="34"/>
  <c r="AP7" i="34"/>
  <c r="AO7" i="34"/>
  <c r="AN7" i="34"/>
  <c r="AM7" i="34"/>
  <c r="AL7" i="34"/>
  <c r="AK7" i="34"/>
  <c r="AJ7" i="34"/>
  <c r="AI7" i="34"/>
  <c r="AH7" i="34"/>
  <c r="AG7" i="34"/>
  <c r="AF7" i="34"/>
  <c r="AE7" i="34"/>
  <c r="AD7" i="34"/>
  <c r="AC7" i="34"/>
  <c r="AB7" i="34"/>
  <c r="AA7" i="34"/>
  <c r="Z7" i="34"/>
  <c r="Y7" i="34"/>
  <c r="X7" i="34"/>
  <c r="W7" i="34"/>
  <c r="V7" i="34"/>
  <c r="U7" i="34"/>
  <c r="C5" i="34"/>
  <c r="BL4" i="34"/>
  <c r="AZ4" i="34" s="1"/>
  <c r="BI4" i="34"/>
  <c r="AW4" i="34" s="1"/>
  <c r="BH4" i="34"/>
  <c r="AV4" i="34" s="1"/>
  <c r="X50" i="34" s="1"/>
  <c r="BE4" i="34"/>
  <c r="AS4" i="34" s="1"/>
  <c r="AM4" i="34"/>
  <c r="AA4" i="34" s="1"/>
  <c r="AI4" i="34"/>
  <c r="W4" i="34" s="1"/>
  <c r="W40" i="34" s="1"/>
  <c r="AB4" i="34"/>
  <c r="O26" i="34" s="1"/>
  <c r="C4" i="34"/>
  <c r="N2" i="34"/>
  <c r="J2" i="34"/>
  <c r="DL16" i="33"/>
  <c r="DK16" i="33"/>
  <c r="DJ16" i="33"/>
  <c r="DI16" i="33"/>
  <c r="DH16" i="33"/>
  <c r="DG16" i="33"/>
  <c r="DF16" i="33"/>
  <c r="DE16" i="33"/>
  <c r="DD16" i="33"/>
  <c r="DC16" i="33"/>
  <c r="DB16" i="33"/>
  <c r="DA16" i="33"/>
  <c r="CZ16" i="33"/>
  <c r="CY16" i="33"/>
  <c r="CX16" i="33"/>
  <c r="CW16" i="33"/>
  <c r="CV16" i="33"/>
  <c r="CU16" i="33"/>
  <c r="CT16" i="33"/>
  <c r="CS16" i="33"/>
  <c r="CR16" i="33"/>
  <c r="CQ16" i="33"/>
  <c r="CP16" i="33"/>
  <c r="CO16" i="33"/>
  <c r="CN16" i="33"/>
  <c r="CM16" i="33"/>
  <c r="CL16" i="33"/>
  <c r="CK16" i="33"/>
  <c r="CJ16" i="33"/>
  <c r="CI16" i="33"/>
  <c r="CH16" i="33"/>
  <c r="CG16" i="33"/>
  <c r="CF16" i="33"/>
  <c r="CE16" i="33"/>
  <c r="CD16" i="33"/>
  <c r="CC16" i="33"/>
  <c r="CB16" i="33"/>
  <c r="CA16" i="33"/>
  <c r="BZ16" i="33"/>
  <c r="BY16" i="33"/>
  <c r="BX16" i="33"/>
  <c r="BW16" i="33"/>
  <c r="BV16" i="33"/>
  <c r="BU16" i="33"/>
  <c r="BT16" i="33"/>
  <c r="BS16" i="33"/>
  <c r="BR16" i="33"/>
  <c r="BQ16" i="33"/>
  <c r="BP16" i="33"/>
  <c r="BO16" i="33"/>
  <c r="BN16" i="33"/>
  <c r="BM16" i="33"/>
  <c r="BL16" i="33"/>
  <c r="BK16" i="33"/>
  <c r="BJ16" i="33"/>
  <c r="BI16" i="33"/>
  <c r="BH16" i="33"/>
  <c r="BG16" i="33"/>
  <c r="BF16" i="33"/>
  <c r="BE16" i="33"/>
  <c r="BD16" i="33"/>
  <c r="BC16" i="33"/>
  <c r="BB16" i="33"/>
  <c r="BA16" i="33"/>
  <c r="AZ16" i="33"/>
  <c r="AY16" i="33"/>
  <c r="AX16" i="33"/>
  <c r="AW16" i="33"/>
  <c r="AV16" i="33"/>
  <c r="AU16" i="33"/>
  <c r="AT16" i="33"/>
  <c r="AS16" i="33"/>
  <c r="AR16" i="33"/>
  <c r="AQ16" i="33"/>
  <c r="AP16" i="33"/>
  <c r="AO16" i="33"/>
  <c r="AN16" i="33"/>
  <c r="AM16" i="33"/>
  <c r="AL16" i="33"/>
  <c r="AK16" i="33"/>
  <c r="AJ16" i="33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DL12" i="33"/>
  <c r="DK12" i="33"/>
  <c r="DJ12" i="33"/>
  <c r="DI12" i="33"/>
  <c r="DH12" i="33"/>
  <c r="DG12" i="33"/>
  <c r="DF12" i="33"/>
  <c r="DE12" i="33"/>
  <c r="DD12" i="33"/>
  <c r="DC12" i="33"/>
  <c r="DB12" i="33"/>
  <c r="DA12" i="33"/>
  <c r="CZ12" i="33"/>
  <c r="CY12" i="33"/>
  <c r="CX12" i="33"/>
  <c r="CW12" i="33"/>
  <c r="CV12" i="33"/>
  <c r="CU12" i="33"/>
  <c r="CT12" i="33"/>
  <c r="CS12" i="33"/>
  <c r="CR12" i="33"/>
  <c r="CQ12" i="33"/>
  <c r="CP12" i="33"/>
  <c r="CO12" i="33"/>
  <c r="CN12" i="33"/>
  <c r="CM12" i="33"/>
  <c r="CL12" i="33"/>
  <c r="CK12" i="33"/>
  <c r="CJ12" i="33"/>
  <c r="CI12" i="33"/>
  <c r="CH12" i="33"/>
  <c r="CG12" i="33"/>
  <c r="CF12" i="33"/>
  <c r="CE12" i="33"/>
  <c r="CD12" i="33"/>
  <c r="CC12" i="33"/>
  <c r="CB12" i="33"/>
  <c r="CA12" i="33"/>
  <c r="BZ12" i="33"/>
  <c r="BY12" i="33"/>
  <c r="BX12" i="33"/>
  <c r="BW12" i="33"/>
  <c r="BV12" i="33"/>
  <c r="BU12" i="33"/>
  <c r="BT12" i="33"/>
  <c r="BS12" i="33"/>
  <c r="BR12" i="33"/>
  <c r="BQ12" i="33"/>
  <c r="BP12" i="33"/>
  <c r="BO12" i="33"/>
  <c r="BN12" i="33"/>
  <c r="BM12" i="33"/>
  <c r="BL12" i="33"/>
  <c r="BK12" i="33"/>
  <c r="BJ12" i="33"/>
  <c r="BI12" i="33"/>
  <c r="BH12" i="33"/>
  <c r="BG12" i="33"/>
  <c r="BF12" i="33"/>
  <c r="BE12" i="33"/>
  <c r="BD12" i="33"/>
  <c r="BC12" i="33"/>
  <c r="BB12" i="33"/>
  <c r="BA12" i="33"/>
  <c r="AZ12" i="33"/>
  <c r="AY12" i="33"/>
  <c r="AX12" i="33"/>
  <c r="AW12" i="33"/>
  <c r="AV12" i="33"/>
  <c r="AU12" i="33"/>
  <c r="AT12" i="33"/>
  <c r="AS12" i="33"/>
  <c r="AR12" i="33"/>
  <c r="AQ12" i="33"/>
  <c r="AP12" i="33"/>
  <c r="AO12" i="33"/>
  <c r="AN12" i="33"/>
  <c r="AM12" i="33"/>
  <c r="AL12" i="33"/>
  <c r="AK12" i="33"/>
  <c r="AJ12" i="33"/>
  <c r="AI12" i="33"/>
  <c r="AH12" i="33"/>
  <c r="AG12" i="33"/>
  <c r="AF12" i="33"/>
  <c r="AE12" i="33"/>
  <c r="AD12" i="33"/>
  <c r="AC12" i="33"/>
  <c r="AB12" i="33"/>
  <c r="AA12" i="33"/>
  <c r="Z12" i="33"/>
  <c r="Y12" i="33"/>
  <c r="X12" i="33"/>
  <c r="W12" i="33"/>
  <c r="V12" i="33"/>
  <c r="U12" i="33"/>
  <c r="P12" i="33"/>
  <c r="BF4" i="33" s="1"/>
  <c r="AT4" i="33" s="1"/>
  <c r="O12" i="33"/>
  <c r="AM4" i="33" s="1"/>
  <c r="AA4" i="33" s="1"/>
  <c r="O25" i="33" s="1"/>
  <c r="DL11" i="33"/>
  <c r="DK11" i="33"/>
  <c r="DJ11" i="33"/>
  <c r="DI11" i="33"/>
  <c r="DH11" i="33"/>
  <c r="DG11" i="33"/>
  <c r="DF11" i="33"/>
  <c r="DE11" i="33"/>
  <c r="DD11" i="33"/>
  <c r="DC11" i="33"/>
  <c r="DB11" i="33"/>
  <c r="DA11" i="33"/>
  <c r="CZ11" i="33"/>
  <c r="CY11" i="33"/>
  <c r="CX11" i="33"/>
  <c r="CW11" i="33"/>
  <c r="CV11" i="33"/>
  <c r="CU11" i="33"/>
  <c r="CT11" i="33"/>
  <c r="CS11" i="33"/>
  <c r="CR11" i="33"/>
  <c r="CQ11" i="33"/>
  <c r="CP11" i="33"/>
  <c r="CO11" i="33"/>
  <c r="CN11" i="33"/>
  <c r="CM11" i="33"/>
  <c r="CL11" i="33"/>
  <c r="CK11" i="33"/>
  <c r="CJ11" i="33"/>
  <c r="CI11" i="33"/>
  <c r="CH11" i="33"/>
  <c r="CG11" i="33"/>
  <c r="CF11" i="33"/>
  <c r="CE11" i="33"/>
  <c r="CD11" i="33"/>
  <c r="CC11" i="33"/>
  <c r="CB11" i="33"/>
  <c r="CA11" i="33"/>
  <c r="BZ11" i="33"/>
  <c r="BY11" i="33"/>
  <c r="BX11" i="33"/>
  <c r="BW11" i="33"/>
  <c r="BV11" i="33"/>
  <c r="BU11" i="33"/>
  <c r="BT11" i="33"/>
  <c r="BS11" i="33"/>
  <c r="BR11" i="33"/>
  <c r="BQ11" i="33"/>
  <c r="BP11" i="33"/>
  <c r="BO11" i="33"/>
  <c r="BN11" i="33"/>
  <c r="BM11" i="33"/>
  <c r="BL11" i="33"/>
  <c r="BK11" i="33"/>
  <c r="BJ11" i="33"/>
  <c r="BI11" i="33"/>
  <c r="BH11" i="33"/>
  <c r="BG11" i="33"/>
  <c r="BF11" i="33"/>
  <c r="BE11" i="33"/>
  <c r="BD11" i="33"/>
  <c r="BC11" i="33"/>
  <c r="BB11" i="33"/>
  <c r="BA11" i="33"/>
  <c r="AZ11" i="33"/>
  <c r="AY11" i="33"/>
  <c r="AX11" i="33"/>
  <c r="AW11" i="33"/>
  <c r="AV11" i="33"/>
  <c r="AU11" i="33"/>
  <c r="AT11" i="33"/>
  <c r="AS11" i="33"/>
  <c r="AR11" i="33"/>
  <c r="AQ11" i="33"/>
  <c r="AP11" i="33"/>
  <c r="AO11" i="33"/>
  <c r="AN11" i="33"/>
  <c r="AM11" i="33"/>
  <c r="AL11" i="33"/>
  <c r="AK11" i="33"/>
  <c r="AJ11" i="33"/>
  <c r="AI11" i="33"/>
  <c r="AH11" i="33"/>
  <c r="AG11" i="33"/>
  <c r="AF11" i="33"/>
  <c r="AE11" i="33"/>
  <c r="AD11" i="33"/>
  <c r="AC11" i="33"/>
  <c r="AB11" i="33"/>
  <c r="AA11" i="33"/>
  <c r="Z11" i="33"/>
  <c r="Y11" i="33"/>
  <c r="X11" i="33"/>
  <c r="W11" i="33"/>
  <c r="V11" i="33"/>
  <c r="U11" i="33"/>
  <c r="Q11" i="33"/>
  <c r="DL10" i="33"/>
  <c r="DK10" i="33"/>
  <c r="DJ10" i="33"/>
  <c r="DI10" i="33"/>
  <c r="DH10" i="33"/>
  <c r="DG10" i="33"/>
  <c r="DF10" i="33"/>
  <c r="DE10" i="33"/>
  <c r="DD10" i="33"/>
  <c r="DC10" i="33"/>
  <c r="DB10" i="33"/>
  <c r="DA10" i="33"/>
  <c r="CZ10" i="33"/>
  <c r="CY10" i="33"/>
  <c r="CX10" i="33"/>
  <c r="CW10" i="33"/>
  <c r="CV10" i="33"/>
  <c r="CU10" i="33"/>
  <c r="CT10" i="33"/>
  <c r="CS10" i="33"/>
  <c r="CR10" i="33"/>
  <c r="CQ10" i="33"/>
  <c r="CP10" i="33"/>
  <c r="CO10" i="33"/>
  <c r="CN10" i="33"/>
  <c r="CM10" i="33"/>
  <c r="CL10" i="33"/>
  <c r="CK10" i="33"/>
  <c r="CJ10" i="33"/>
  <c r="CI10" i="33"/>
  <c r="CH10" i="33"/>
  <c r="CG10" i="33"/>
  <c r="CF10" i="33"/>
  <c r="CE10" i="33"/>
  <c r="CD10" i="33"/>
  <c r="CC10" i="33"/>
  <c r="CB10" i="33"/>
  <c r="CA10" i="33"/>
  <c r="BZ10" i="33"/>
  <c r="BY10" i="33"/>
  <c r="BX10" i="33"/>
  <c r="BW10" i="33"/>
  <c r="BV10" i="33"/>
  <c r="BU10" i="33"/>
  <c r="BT10" i="33"/>
  <c r="BS10" i="33"/>
  <c r="BR10" i="33"/>
  <c r="BQ10" i="33"/>
  <c r="BP10" i="33"/>
  <c r="BO10" i="33"/>
  <c r="BN10" i="33"/>
  <c r="BM10" i="33"/>
  <c r="BL10" i="33"/>
  <c r="BK10" i="33"/>
  <c r="BJ10" i="33"/>
  <c r="BI10" i="33"/>
  <c r="BH10" i="33"/>
  <c r="BG10" i="33"/>
  <c r="BF10" i="33"/>
  <c r="BE10" i="33"/>
  <c r="BD10" i="33"/>
  <c r="BC10" i="33"/>
  <c r="BB10" i="33"/>
  <c r="BA10" i="33"/>
  <c r="AZ10" i="33"/>
  <c r="AY10" i="33"/>
  <c r="AX10" i="33"/>
  <c r="AW10" i="33"/>
  <c r="AV10" i="33"/>
  <c r="AU10" i="33"/>
  <c r="AT10" i="33"/>
  <c r="AS10" i="33"/>
  <c r="AR10" i="33"/>
  <c r="AQ10" i="33"/>
  <c r="AP10" i="33"/>
  <c r="AO10" i="33"/>
  <c r="AN10" i="33"/>
  <c r="AM10" i="33"/>
  <c r="AL10" i="33"/>
  <c r="AK10" i="33"/>
  <c r="AJ10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V10" i="33"/>
  <c r="U10" i="33"/>
  <c r="DL9" i="33"/>
  <c r="DK9" i="33"/>
  <c r="DJ9" i="33"/>
  <c r="DI9" i="33"/>
  <c r="DH9" i="33"/>
  <c r="DG9" i="33"/>
  <c r="DF9" i="33"/>
  <c r="DE9" i="33"/>
  <c r="DD9" i="33"/>
  <c r="DC9" i="33"/>
  <c r="DB9" i="33"/>
  <c r="DA9" i="33"/>
  <c r="CZ9" i="33"/>
  <c r="CY9" i="33"/>
  <c r="CX9" i="33"/>
  <c r="CW9" i="33"/>
  <c r="CV9" i="33"/>
  <c r="CU9" i="33"/>
  <c r="CT9" i="33"/>
  <c r="CS9" i="33"/>
  <c r="CR9" i="33"/>
  <c r="CQ9" i="33"/>
  <c r="CP9" i="33"/>
  <c r="CO9" i="33"/>
  <c r="CN9" i="33"/>
  <c r="CM9" i="33"/>
  <c r="CL9" i="33"/>
  <c r="CK9" i="33"/>
  <c r="CJ9" i="33"/>
  <c r="CI9" i="33"/>
  <c r="CH9" i="33"/>
  <c r="CG9" i="33"/>
  <c r="CF9" i="33"/>
  <c r="CE9" i="33"/>
  <c r="CD9" i="33"/>
  <c r="CC9" i="33"/>
  <c r="CB9" i="33"/>
  <c r="CA9" i="33"/>
  <c r="BZ9" i="33"/>
  <c r="BY9" i="33"/>
  <c r="BX9" i="33"/>
  <c r="BW9" i="33"/>
  <c r="BV9" i="33"/>
  <c r="BU9" i="33"/>
  <c r="BT9" i="33"/>
  <c r="BS9" i="33"/>
  <c r="BR9" i="33"/>
  <c r="BQ9" i="33"/>
  <c r="BP9" i="33"/>
  <c r="BO9" i="33"/>
  <c r="BN9" i="33"/>
  <c r="BM9" i="33"/>
  <c r="BL9" i="33"/>
  <c r="BK9" i="33"/>
  <c r="BJ9" i="33"/>
  <c r="BI9" i="33"/>
  <c r="BH9" i="33"/>
  <c r="BG9" i="33"/>
  <c r="BF9" i="33"/>
  <c r="BE9" i="33"/>
  <c r="BD9" i="33"/>
  <c r="BC9" i="33"/>
  <c r="BB9" i="33"/>
  <c r="BA9" i="33"/>
  <c r="AZ9" i="33"/>
  <c r="AY9" i="33"/>
  <c r="AX9" i="33"/>
  <c r="AW9" i="33"/>
  <c r="AV9" i="33"/>
  <c r="AU9" i="33"/>
  <c r="AT9" i="33"/>
  <c r="AS9" i="33"/>
  <c r="AR9" i="33"/>
  <c r="AQ9" i="33"/>
  <c r="AP9" i="33"/>
  <c r="AO9" i="33"/>
  <c r="AN9" i="33"/>
  <c r="AM9" i="33"/>
  <c r="AL9" i="33"/>
  <c r="AK9" i="33"/>
  <c r="AJ9" i="33"/>
  <c r="AI9" i="33"/>
  <c r="AH9" i="33"/>
  <c r="AG9" i="33"/>
  <c r="AF9" i="33"/>
  <c r="AE9" i="33"/>
  <c r="AD9" i="33"/>
  <c r="AC9" i="33"/>
  <c r="AB9" i="33"/>
  <c r="AA9" i="33"/>
  <c r="Z9" i="33"/>
  <c r="Y9" i="33"/>
  <c r="X9" i="33"/>
  <c r="W9" i="33"/>
  <c r="V9" i="33"/>
  <c r="U9" i="33"/>
  <c r="DL8" i="33"/>
  <c r="DK8" i="33"/>
  <c r="DJ8" i="33"/>
  <c r="DI8" i="33"/>
  <c r="DH8" i="33"/>
  <c r="DG8" i="33"/>
  <c r="DF8" i="33"/>
  <c r="DE8" i="33"/>
  <c r="DD8" i="33"/>
  <c r="DC8" i="33"/>
  <c r="DB8" i="33"/>
  <c r="DA8" i="33"/>
  <c r="CZ8" i="33"/>
  <c r="CY8" i="33"/>
  <c r="CX8" i="33"/>
  <c r="CW8" i="33"/>
  <c r="CV8" i="33"/>
  <c r="CU8" i="33"/>
  <c r="CT8" i="33"/>
  <c r="CS8" i="33"/>
  <c r="CR8" i="33"/>
  <c r="CQ8" i="33"/>
  <c r="CP8" i="33"/>
  <c r="CO8" i="33"/>
  <c r="CN8" i="33"/>
  <c r="CM8" i="33"/>
  <c r="CL8" i="33"/>
  <c r="CK8" i="33"/>
  <c r="CJ8" i="33"/>
  <c r="CI8" i="33"/>
  <c r="CH8" i="33"/>
  <c r="CG8" i="33"/>
  <c r="CF8" i="33"/>
  <c r="CE8" i="33"/>
  <c r="CD8" i="33"/>
  <c r="CC8" i="33"/>
  <c r="CB8" i="33"/>
  <c r="CA8" i="33"/>
  <c r="BZ8" i="33"/>
  <c r="BY8" i="33"/>
  <c r="BX8" i="33"/>
  <c r="BW8" i="33"/>
  <c r="BV8" i="33"/>
  <c r="BU8" i="33"/>
  <c r="BT8" i="33"/>
  <c r="BS8" i="33"/>
  <c r="BR8" i="33"/>
  <c r="BQ8" i="33"/>
  <c r="BP8" i="33"/>
  <c r="BO8" i="33"/>
  <c r="BN8" i="33"/>
  <c r="BM8" i="33"/>
  <c r="BL8" i="33"/>
  <c r="BK8" i="33"/>
  <c r="BJ8" i="33"/>
  <c r="BI8" i="33"/>
  <c r="BH8" i="33"/>
  <c r="BG8" i="33"/>
  <c r="BF8" i="33"/>
  <c r="BE8" i="33"/>
  <c r="BD8" i="33"/>
  <c r="BC8" i="33"/>
  <c r="BB8" i="33"/>
  <c r="BA8" i="33"/>
  <c r="AZ8" i="33"/>
  <c r="AY8" i="33"/>
  <c r="AX8" i="33"/>
  <c r="AW8" i="33"/>
  <c r="AV8" i="33"/>
  <c r="AU8" i="33"/>
  <c r="AT8" i="33"/>
  <c r="AS8" i="33"/>
  <c r="AR8" i="33"/>
  <c r="AQ8" i="33"/>
  <c r="AP8" i="33"/>
  <c r="AO8" i="33"/>
  <c r="AN8" i="33"/>
  <c r="AM8" i="33"/>
  <c r="AL8" i="33"/>
  <c r="AK8" i="33"/>
  <c r="AJ8" i="33"/>
  <c r="AI8" i="33"/>
  <c r="AH8" i="33"/>
  <c r="AG8" i="33"/>
  <c r="AF8" i="33"/>
  <c r="AE8" i="33"/>
  <c r="AD8" i="33"/>
  <c r="AC8" i="33"/>
  <c r="AB8" i="33"/>
  <c r="AA8" i="33"/>
  <c r="Z8" i="33"/>
  <c r="Y8" i="33"/>
  <c r="X8" i="33"/>
  <c r="W8" i="33"/>
  <c r="V8" i="33"/>
  <c r="U8" i="33"/>
  <c r="DL7" i="33"/>
  <c r="DK7" i="33"/>
  <c r="DJ7" i="33"/>
  <c r="DI7" i="33"/>
  <c r="DH7" i="33"/>
  <c r="DG7" i="33"/>
  <c r="DF7" i="33"/>
  <c r="DE7" i="33"/>
  <c r="DD7" i="33"/>
  <c r="DC7" i="33"/>
  <c r="DB7" i="33"/>
  <c r="DA7" i="33"/>
  <c r="CZ7" i="33"/>
  <c r="CY7" i="33"/>
  <c r="CX7" i="33"/>
  <c r="CW7" i="33"/>
  <c r="CV7" i="33"/>
  <c r="CU7" i="33"/>
  <c r="CT7" i="33"/>
  <c r="CS7" i="33"/>
  <c r="CR7" i="33"/>
  <c r="CQ7" i="33"/>
  <c r="CP7" i="33"/>
  <c r="CO7" i="33"/>
  <c r="CN7" i="33"/>
  <c r="CM7" i="33"/>
  <c r="CL7" i="33"/>
  <c r="CK7" i="33"/>
  <c r="CJ7" i="33"/>
  <c r="CI7" i="33"/>
  <c r="CH7" i="33"/>
  <c r="CG7" i="33"/>
  <c r="CF7" i="33"/>
  <c r="CE7" i="33"/>
  <c r="CD7" i="33"/>
  <c r="CC7" i="33"/>
  <c r="CB7" i="33"/>
  <c r="CA7" i="33"/>
  <c r="BZ7" i="33"/>
  <c r="BY7" i="33"/>
  <c r="BX7" i="33"/>
  <c r="BW7" i="33"/>
  <c r="BV7" i="33"/>
  <c r="BU7" i="33"/>
  <c r="BT7" i="33"/>
  <c r="BS7" i="33"/>
  <c r="BR7" i="33"/>
  <c r="BQ7" i="33"/>
  <c r="BP7" i="33"/>
  <c r="BO7" i="33"/>
  <c r="BN7" i="33"/>
  <c r="BM7" i="33"/>
  <c r="BL7" i="33"/>
  <c r="BK7" i="33"/>
  <c r="BJ7" i="33"/>
  <c r="BI7" i="33"/>
  <c r="BH7" i="33"/>
  <c r="BG7" i="33"/>
  <c r="BF7" i="33"/>
  <c r="BE7" i="33"/>
  <c r="BD7" i="33"/>
  <c r="BC7" i="33"/>
  <c r="BB7" i="33"/>
  <c r="BA7" i="33"/>
  <c r="AZ7" i="33"/>
  <c r="AY7" i="33"/>
  <c r="AX7" i="33"/>
  <c r="AW7" i="33"/>
  <c r="AV7" i="33"/>
  <c r="AU7" i="33"/>
  <c r="AT7" i="3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C5" i="33"/>
  <c r="BL4" i="33"/>
  <c r="AZ4" i="33" s="1"/>
  <c r="AN4" i="33"/>
  <c r="AB4" i="33" s="1"/>
  <c r="AL4" i="33"/>
  <c r="Z4" i="33" s="1"/>
  <c r="AJ4" i="33"/>
  <c r="X4" i="33" s="1"/>
  <c r="X40" i="33" s="1"/>
  <c r="AH4" i="33"/>
  <c r="V4" i="33" s="1"/>
  <c r="O20" i="33" s="1"/>
  <c r="C4" i="33"/>
  <c r="N2" i="33"/>
  <c r="J2" i="33"/>
  <c r="DL16" i="32"/>
  <c r="DK16" i="32"/>
  <c r="DJ16" i="32"/>
  <c r="DI16" i="32"/>
  <c r="DH16" i="32"/>
  <c r="DG16" i="32"/>
  <c r="DF16" i="32"/>
  <c r="DE16" i="32"/>
  <c r="DD16" i="32"/>
  <c r="DC16" i="32"/>
  <c r="DB16" i="32"/>
  <c r="DA16" i="32"/>
  <c r="CZ16" i="32"/>
  <c r="CY16" i="32"/>
  <c r="CX16" i="32"/>
  <c r="CW16" i="32"/>
  <c r="CV16" i="32"/>
  <c r="CU16" i="32"/>
  <c r="CT16" i="32"/>
  <c r="CS16" i="32"/>
  <c r="CR16" i="32"/>
  <c r="CQ16" i="32"/>
  <c r="CP16" i="32"/>
  <c r="CO16" i="32"/>
  <c r="CN16" i="32"/>
  <c r="CM16" i="32"/>
  <c r="CL16" i="32"/>
  <c r="CK16" i="32"/>
  <c r="CJ16" i="32"/>
  <c r="CI16" i="32"/>
  <c r="CH16" i="32"/>
  <c r="CG16" i="32"/>
  <c r="CF16" i="32"/>
  <c r="CE16" i="32"/>
  <c r="CD16" i="32"/>
  <c r="CC16" i="32"/>
  <c r="CB16" i="32"/>
  <c r="CA16" i="32"/>
  <c r="BZ16" i="32"/>
  <c r="BY16" i="32"/>
  <c r="BX16" i="32"/>
  <c r="BW16" i="32"/>
  <c r="BV16" i="32"/>
  <c r="BU16" i="32"/>
  <c r="BT16" i="32"/>
  <c r="BS16" i="32"/>
  <c r="BR16" i="32"/>
  <c r="BQ16" i="32"/>
  <c r="BP16" i="32"/>
  <c r="BO16" i="32"/>
  <c r="BN16" i="32"/>
  <c r="BM16" i="32"/>
  <c r="BL16" i="32"/>
  <c r="BK16" i="32"/>
  <c r="BJ16" i="32"/>
  <c r="BI16" i="32"/>
  <c r="BH16" i="32"/>
  <c r="BG16" i="32"/>
  <c r="BF16" i="32"/>
  <c r="BE16" i="32"/>
  <c r="BD16" i="32"/>
  <c r="BC16" i="32"/>
  <c r="BB16" i="32"/>
  <c r="BA16" i="32"/>
  <c r="AZ16" i="32"/>
  <c r="AY16" i="32"/>
  <c r="AX16" i="32"/>
  <c r="AW16" i="32"/>
  <c r="AV16" i="32"/>
  <c r="AU16" i="32"/>
  <c r="AT16" i="32"/>
  <c r="AS16" i="32"/>
  <c r="AR16" i="32"/>
  <c r="AQ16" i="32"/>
  <c r="AP16" i="32"/>
  <c r="AO16" i="32"/>
  <c r="AN16" i="32"/>
  <c r="AM16" i="32"/>
  <c r="AL16" i="32"/>
  <c r="AK16" i="32"/>
  <c r="AJ16" i="32"/>
  <c r="AI16" i="32"/>
  <c r="AH16" i="32"/>
  <c r="AG16" i="32"/>
  <c r="AF16" i="32"/>
  <c r="AE16" i="32"/>
  <c r="AD16" i="32"/>
  <c r="AC16" i="32"/>
  <c r="AB16" i="32"/>
  <c r="AA16" i="32"/>
  <c r="Z16" i="32"/>
  <c r="Y16" i="32"/>
  <c r="X16" i="32"/>
  <c r="W16" i="32"/>
  <c r="V16" i="32"/>
  <c r="U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DL12" i="32"/>
  <c r="DK12" i="32"/>
  <c r="DJ12" i="32"/>
  <c r="DI12" i="32"/>
  <c r="DH12" i="32"/>
  <c r="DG12" i="32"/>
  <c r="DF12" i="32"/>
  <c r="DE12" i="32"/>
  <c r="DD12" i="32"/>
  <c r="DC12" i="32"/>
  <c r="DB12" i="32"/>
  <c r="DA12" i="32"/>
  <c r="CZ12" i="32"/>
  <c r="CY12" i="32"/>
  <c r="CX12" i="32"/>
  <c r="CW12" i="32"/>
  <c r="CV12" i="32"/>
  <c r="CU12" i="32"/>
  <c r="CT12" i="32"/>
  <c r="CS12" i="32"/>
  <c r="CR12" i="32"/>
  <c r="CQ12" i="32"/>
  <c r="CP12" i="32"/>
  <c r="CO12" i="32"/>
  <c r="CN12" i="32"/>
  <c r="CM12" i="32"/>
  <c r="CL12" i="32"/>
  <c r="CK12" i="32"/>
  <c r="CJ12" i="32"/>
  <c r="CI12" i="32"/>
  <c r="CH12" i="32"/>
  <c r="CG12" i="32"/>
  <c r="CF12" i="32"/>
  <c r="CE12" i="32"/>
  <c r="CD12" i="32"/>
  <c r="CC12" i="32"/>
  <c r="CB12" i="32"/>
  <c r="CA12" i="32"/>
  <c r="BZ12" i="32"/>
  <c r="BY12" i="32"/>
  <c r="BX12" i="32"/>
  <c r="BW12" i="32"/>
  <c r="BV12" i="32"/>
  <c r="BU12" i="32"/>
  <c r="BT12" i="32"/>
  <c r="BS12" i="32"/>
  <c r="BR12" i="32"/>
  <c r="BQ12" i="32"/>
  <c r="BP12" i="32"/>
  <c r="BO12" i="32"/>
  <c r="BN12" i="32"/>
  <c r="BM12" i="32"/>
  <c r="BL12" i="32"/>
  <c r="BK12" i="32"/>
  <c r="BJ12" i="32"/>
  <c r="BI12" i="32"/>
  <c r="BH12" i="32"/>
  <c r="BG12" i="32"/>
  <c r="BF12" i="32"/>
  <c r="BE12" i="32"/>
  <c r="BD12" i="32"/>
  <c r="BC12" i="32"/>
  <c r="BB12" i="32"/>
  <c r="BA12" i="32"/>
  <c r="AZ12" i="32"/>
  <c r="AY12" i="32"/>
  <c r="AX12" i="32"/>
  <c r="AW12" i="32"/>
  <c r="AV12" i="32"/>
  <c r="AU12" i="32"/>
  <c r="AT12" i="32"/>
  <c r="AS12" i="32"/>
  <c r="AR12" i="32"/>
  <c r="AQ12" i="32"/>
  <c r="AP12" i="32"/>
  <c r="AO12" i="32"/>
  <c r="AN12" i="32"/>
  <c r="AM12" i="32"/>
  <c r="AL12" i="32"/>
  <c r="AK12" i="32"/>
  <c r="AJ12" i="32"/>
  <c r="AI12" i="32"/>
  <c r="AH12" i="32"/>
  <c r="AG12" i="32"/>
  <c r="AF12" i="32"/>
  <c r="AE12" i="32"/>
  <c r="AD12" i="32"/>
  <c r="AC12" i="32"/>
  <c r="AB12" i="32"/>
  <c r="AA12" i="32"/>
  <c r="Z12" i="32"/>
  <c r="Y12" i="32"/>
  <c r="X12" i="32"/>
  <c r="W12" i="32"/>
  <c r="V12" i="32"/>
  <c r="U12" i="32"/>
  <c r="P12" i="32"/>
  <c r="BG4" i="32" s="1"/>
  <c r="AU4" i="32" s="1"/>
  <c r="O12" i="32"/>
  <c r="DL11" i="32"/>
  <c r="DK11" i="32"/>
  <c r="DJ11" i="32"/>
  <c r="DI11" i="32"/>
  <c r="DH11" i="32"/>
  <c r="DG11" i="32"/>
  <c r="DF11" i="32"/>
  <c r="DE11" i="32"/>
  <c r="DD11" i="32"/>
  <c r="DC11" i="32"/>
  <c r="DB11" i="32"/>
  <c r="DA11" i="32"/>
  <c r="CZ11" i="32"/>
  <c r="CY11" i="32"/>
  <c r="CX11" i="32"/>
  <c r="CW11" i="32"/>
  <c r="CV11" i="32"/>
  <c r="CU11" i="32"/>
  <c r="CT11" i="32"/>
  <c r="CS11" i="32"/>
  <c r="CR11" i="32"/>
  <c r="CQ11" i="32"/>
  <c r="CP11" i="32"/>
  <c r="CO11" i="32"/>
  <c r="CN11" i="32"/>
  <c r="CM11" i="32"/>
  <c r="CL11" i="32"/>
  <c r="CK11" i="32"/>
  <c r="CJ11" i="32"/>
  <c r="CI11" i="32"/>
  <c r="CH11" i="32"/>
  <c r="CG11" i="32"/>
  <c r="CF11" i="32"/>
  <c r="CE11" i="32"/>
  <c r="CD11" i="32"/>
  <c r="CC11" i="32"/>
  <c r="CB11" i="32"/>
  <c r="CA11" i="32"/>
  <c r="BZ11" i="32"/>
  <c r="BY11" i="32"/>
  <c r="BX11" i="32"/>
  <c r="BW11" i="32"/>
  <c r="BV11" i="32"/>
  <c r="BU11" i="32"/>
  <c r="BT11" i="32"/>
  <c r="BS11" i="32"/>
  <c r="BR11" i="32"/>
  <c r="BQ11" i="32"/>
  <c r="BP11" i="32"/>
  <c r="BO11" i="32"/>
  <c r="BN11" i="32"/>
  <c r="BM11" i="32"/>
  <c r="BL11" i="32"/>
  <c r="BK11" i="32"/>
  <c r="BJ11" i="32"/>
  <c r="BI11" i="32"/>
  <c r="BH11" i="32"/>
  <c r="BG11" i="32"/>
  <c r="BF11" i="32"/>
  <c r="BE11" i="32"/>
  <c r="BD11" i="32"/>
  <c r="BC11" i="32"/>
  <c r="BB11" i="32"/>
  <c r="BA11" i="32"/>
  <c r="AZ11" i="32"/>
  <c r="AY11" i="32"/>
  <c r="AX11" i="32"/>
  <c r="AW11" i="32"/>
  <c r="AV11" i="32"/>
  <c r="AU11" i="32"/>
  <c r="AT11" i="32"/>
  <c r="AS11" i="32"/>
  <c r="AR11" i="32"/>
  <c r="AQ11" i="32"/>
  <c r="AP11" i="32"/>
  <c r="AO11" i="32"/>
  <c r="AN11" i="32"/>
  <c r="AM11" i="32"/>
  <c r="AL11" i="32"/>
  <c r="AK11" i="32"/>
  <c r="AJ11" i="32"/>
  <c r="AI11" i="32"/>
  <c r="AH11" i="32"/>
  <c r="AG11" i="32"/>
  <c r="AF11" i="32"/>
  <c r="AE11" i="32"/>
  <c r="AD11" i="32"/>
  <c r="AC11" i="32"/>
  <c r="AB11" i="32"/>
  <c r="AA11" i="32"/>
  <c r="Z11" i="32"/>
  <c r="Y11" i="32"/>
  <c r="X11" i="32"/>
  <c r="W11" i="32"/>
  <c r="V11" i="32"/>
  <c r="U11" i="32"/>
  <c r="Q11" i="32"/>
  <c r="DL10" i="32"/>
  <c r="DK10" i="32"/>
  <c r="DJ10" i="32"/>
  <c r="DI10" i="32"/>
  <c r="DH10" i="32"/>
  <c r="DG10" i="32"/>
  <c r="DF10" i="32"/>
  <c r="DE10" i="32"/>
  <c r="DD10" i="32"/>
  <c r="DC10" i="32"/>
  <c r="DB10" i="32"/>
  <c r="DA10" i="32"/>
  <c r="CZ10" i="32"/>
  <c r="CY10" i="32"/>
  <c r="CX10" i="32"/>
  <c r="CW10" i="32"/>
  <c r="CV10" i="32"/>
  <c r="CU10" i="32"/>
  <c r="CT10" i="32"/>
  <c r="CS10" i="32"/>
  <c r="CR10" i="32"/>
  <c r="CQ10" i="32"/>
  <c r="CP10" i="32"/>
  <c r="CO10" i="32"/>
  <c r="CN10" i="32"/>
  <c r="CM10" i="32"/>
  <c r="CL10" i="32"/>
  <c r="CK10" i="32"/>
  <c r="CJ10" i="32"/>
  <c r="CI10" i="32"/>
  <c r="CH10" i="32"/>
  <c r="CG10" i="32"/>
  <c r="CF10" i="32"/>
  <c r="CE10" i="32"/>
  <c r="CD10" i="32"/>
  <c r="CC10" i="32"/>
  <c r="CB10" i="32"/>
  <c r="CA10" i="32"/>
  <c r="BZ10" i="32"/>
  <c r="BY10" i="32"/>
  <c r="BX10" i="32"/>
  <c r="BW10" i="32"/>
  <c r="BV10" i="32"/>
  <c r="BU10" i="32"/>
  <c r="BT10" i="32"/>
  <c r="BS10" i="32"/>
  <c r="BR10" i="32"/>
  <c r="BQ10" i="32"/>
  <c r="BP10" i="32"/>
  <c r="BO10" i="32"/>
  <c r="BN10" i="32"/>
  <c r="BM10" i="32"/>
  <c r="BL10" i="32"/>
  <c r="BK10" i="32"/>
  <c r="BJ10" i="32"/>
  <c r="BI10" i="32"/>
  <c r="BH10" i="32"/>
  <c r="BG10" i="32"/>
  <c r="BF10" i="32"/>
  <c r="BE10" i="32"/>
  <c r="BD10" i="32"/>
  <c r="BC10" i="32"/>
  <c r="BB10" i="32"/>
  <c r="BA10" i="32"/>
  <c r="AZ10" i="32"/>
  <c r="AY10" i="32"/>
  <c r="AX10" i="32"/>
  <c r="AW10" i="32"/>
  <c r="AV10" i="32"/>
  <c r="AU10" i="32"/>
  <c r="AT10" i="32"/>
  <c r="AS10" i="32"/>
  <c r="AR10" i="32"/>
  <c r="AQ10" i="32"/>
  <c r="AP10" i="32"/>
  <c r="AO10" i="32"/>
  <c r="AN10" i="32"/>
  <c r="AM10" i="32"/>
  <c r="AL10" i="32"/>
  <c r="AK10" i="32"/>
  <c r="AJ10" i="32"/>
  <c r="AI10" i="32"/>
  <c r="AH10" i="32"/>
  <c r="AG10" i="32"/>
  <c r="AF10" i="32"/>
  <c r="AE10" i="32"/>
  <c r="AD10" i="32"/>
  <c r="AC10" i="32"/>
  <c r="AB10" i="32"/>
  <c r="AA10" i="32"/>
  <c r="Z10" i="32"/>
  <c r="Y10" i="32"/>
  <c r="X10" i="32"/>
  <c r="W10" i="32"/>
  <c r="V10" i="32"/>
  <c r="U10" i="32"/>
  <c r="DL9" i="32"/>
  <c r="DK9" i="32"/>
  <c r="DJ9" i="32"/>
  <c r="DI9" i="32"/>
  <c r="DH9" i="32"/>
  <c r="DG9" i="32"/>
  <c r="DF9" i="32"/>
  <c r="DE9" i="32"/>
  <c r="DD9" i="32"/>
  <c r="DC9" i="32"/>
  <c r="DB9" i="32"/>
  <c r="DA9" i="32"/>
  <c r="CZ9" i="32"/>
  <c r="CY9" i="32"/>
  <c r="CX9" i="32"/>
  <c r="CW9" i="32"/>
  <c r="CV9" i="32"/>
  <c r="CU9" i="32"/>
  <c r="CT9" i="32"/>
  <c r="CS9" i="32"/>
  <c r="CR9" i="32"/>
  <c r="CQ9" i="32"/>
  <c r="CP9" i="32"/>
  <c r="CO9" i="32"/>
  <c r="CN9" i="32"/>
  <c r="CM9" i="32"/>
  <c r="CL9" i="32"/>
  <c r="CK9" i="32"/>
  <c r="CJ9" i="32"/>
  <c r="CI9" i="32"/>
  <c r="CH9" i="32"/>
  <c r="CG9" i="32"/>
  <c r="CF9" i="32"/>
  <c r="CE9" i="32"/>
  <c r="CD9" i="32"/>
  <c r="CC9" i="32"/>
  <c r="CB9" i="32"/>
  <c r="CA9" i="32"/>
  <c r="BZ9" i="32"/>
  <c r="BY9" i="32"/>
  <c r="BX9" i="32"/>
  <c r="BW9" i="32"/>
  <c r="BV9" i="32"/>
  <c r="BU9" i="32"/>
  <c r="BT9" i="32"/>
  <c r="BS9" i="32"/>
  <c r="BR9" i="32"/>
  <c r="BQ9" i="32"/>
  <c r="BP9" i="32"/>
  <c r="BO9" i="32"/>
  <c r="BN9" i="32"/>
  <c r="BM9" i="32"/>
  <c r="BL9" i="32"/>
  <c r="BK9" i="32"/>
  <c r="BJ9" i="32"/>
  <c r="BI9" i="32"/>
  <c r="BH9" i="32"/>
  <c r="BG9" i="32"/>
  <c r="BF9" i="32"/>
  <c r="BE9" i="32"/>
  <c r="BD9" i="32"/>
  <c r="BC9" i="32"/>
  <c r="BB9" i="32"/>
  <c r="BA9" i="32"/>
  <c r="AZ9" i="32"/>
  <c r="AY9" i="32"/>
  <c r="AX9" i="32"/>
  <c r="AW9" i="32"/>
  <c r="AV9" i="32"/>
  <c r="AU9" i="32"/>
  <c r="AT9" i="32"/>
  <c r="AS9" i="32"/>
  <c r="AR9" i="32"/>
  <c r="AQ9" i="32"/>
  <c r="AP9" i="32"/>
  <c r="AO9" i="32"/>
  <c r="AN9" i="32"/>
  <c r="AM9" i="32"/>
  <c r="AL9" i="32"/>
  <c r="AK9" i="32"/>
  <c r="AJ9" i="32"/>
  <c r="AI9" i="32"/>
  <c r="AH9" i="32"/>
  <c r="AG9" i="32"/>
  <c r="AF9" i="32"/>
  <c r="AE9" i="32"/>
  <c r="AD9" i="32"/>
  <c r="AC9" i="32"/>
  <c r="AB9" i="32"/>
  <c r="AA9" i="32"/>
  <c r="Z9" i="32"/>
  <c r="Y9" i="32"/>
  <c r="X9" i="32"/>
  <c r="W9" i="32"/>
  <c r="V9" i="32"/>
  <c r="U9" i="32"/>
  <c r="DL8" i="32"/>
  <c r="DK8" i="32"/>
  <c r="DJ8" i="32"/>
  <c r="DI8" i="32"/>
  <c r="DH8" i="32"/>
  <c r="DG8" i="32"/>
  <c r="DF8" i="32"/>
  <c r="DE8" i="32"/>
  <c r="DD8" i="32"/>
  <c r="DC8" i="32"/>
  <c r="DB8" i="32"/>
  <c r="DA8" i="32"/>
  <c r="CZ8" i="32"/>
  <c r="CY8" i="32"/>
  <c r="CX8" i="32"/>
  <c r="CW8" i="32"/>
  <c r="CV8" i="32"/>
  <c r="CU8" i="32"/>
  <c r="CT8" i="32"/>
  <c r="CS8" i="32"/>
  <c r="CR8" i="32"/>
  <c r="CQ8" i="32"/>
  <c r="CP8" i="32"/>
  <c r="CO8" i="32"/>
  <c r="CN8" i="32"/>
  <c r="CM8" i="32"/>
  <c r="CL8" i="32"/>
  <c r="CK8" i="32"/>
  <c r="CJ8" i="32"/>
  <c r="CI8" i="32"/>
  <c r="CH8" i="32"/>
  <c r="CG8" i="32"/>
  <c r="CF8" i="32"/>
  <c r="CE8" i="32"/>
  <c r="CD8" i="32"/>
  <c r="CC8" i="32"/>
  <c r="CB8" i="32"/>
  <c r="CA8" i="32"/>
  <c r="BZ8" i="32"/>
  <c r="BY8" i="32"/>
  <c r="BX8" i="32"/>
  <c r="BW8" i="32"/>
  <c r="BV8" i="32"/>
  <c r="BU8" i="32"/>
  <c r="BT8" i="32"/>
  <c r="BS8" i="32"/>
  <c r="BR8" i="32"/>
  <c r="BQ8" i="32"/>
  <c r="BP8" i="32"/>
  <c r="BO8" i="32"/>
  <c r="BN8" i="32"/>
  <c r="BM8" i="32"/>
  <c r="BL8" i="32"/>
  <c r="BK8" i="32"/>
  <c r="BJ8" i="32"/>
  <c r="BI8" i="32"/>
  <c r="BH8" i="32"/>
  <c r="BG8" i="32"/>
  <c r="BF8" i="32"/>
  <c r="BE8" i="32"/>
  <c r="BD8" i="32"/>
  <c r="BC8" i="32"/>
  <c r="BB8" i="32"/>
  <c r="BA8" i="32"/>
  <c r="AZ8" i="32"/>
  <c r="AY8" i="32"/>
  <c r="AX8" i="32"/>
  <c r="AW8" i="32"/>
  <c r="AV8" i="32"/>
  <c r="AU8" i="32"/>
  <c r="AT8" i="32"/>
  <c r="AS8" i="32"/>
  <c r="AR8" i="32"/>
  <c r="AQ8" i="32"/>
  <c r="AP8" i="32"/>
  <c r="AO8" i="32"/>
  <c r="AN8" i="32"/>
  <c r="AM8" i="32"/>
  <c r="AL8" i="32"/>
  <c r="AK8" i="32"/>
  <c r="AJ8" i="32"/>
  <c r="AI8" i="32"/>
  <c r="AH8" i="32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DL7" i="32"/>
  <c r="DK7" i="32"/>
  <c r="DJ7" i="32"/>
  <c r="DI7" i="32"/>
  <c r="DH7" i="32"/>
  <c r="DG7" i="32"/>
  <c r="DF7" i="32"/>
  <c r="DE7" i="32"/>
  <c r="DD7" i="32"/>
  <c r="DC7" i="32"/>
  <c r="DB7" i="32"/>
  <c r="DA7" i="32"/>
  <c r="CZ7" i="32"/>
  <c r="CY7" i="32"/>
  <c r="CX7" i="32"/>
  <c r="CW7" i="32"/>
  <c r="CV7" i="32"/>
  <c r="CU7" i="32"/>
  <c r="CT7" i="32"/>
  <c r="CS7" i="32"/>
  <c r="CR7" i="32"/>
  <c r="CQ7" i="32"/>
  <c r="CP7" i="32"/>
  <c r="CO7" i="32"/>
  <c r="CN7" i="32"/>
  <c r="CM7" i="32"/>
  <c r="CL7" i="32"/>
  <c r="CK7" i="32"/>
  <c r="CJ7" i="32"/>
  <c r="CI7" i="32"/>
  <c r="CH7" i="32"/>
  <c r="CG7" i="32"/>
  <c r="CF7" i="32"/>
  <c r="CE7" i="32"/>
  <c r="CD7" i="32"/>
  <c r="CC7" i="32"/>
  <c r="CB7" i="32"/>
  <c r="CA7" i="32"/>
  <c r="BZ7" i="32"/>
  <c r="BY7" i="32"/>
  <c r="BX7" i="32"/>
  <c r="BW7" i="32"/>
  <c r="BV7" i="32"/>
  <c r="BU7" i="32"/>
  <c r="BT7" i="32"/>
  <c r="BS7" i="32"/>
  <c r="BR7" i="32"/>
  <c r="BQ7" i="32"/>
  <c r="BP7" i="32"/>
  <c r="BO7" i="32"/>
  <c r="BN7" i="32"/>
  <c r="BM7" i="32"/>
  <c r="BL7" i="32"/>
  <c r="BK7" i="32"/>
  <c r="BJ7" i="32"/>
  <c r="BI7" i="32"/>
  <c r="BH7" i="32"/>
  <c r="BG7" i="32"/>
  <c r="BF7" i="32"/>
  <c r="BE7" i="32"/>
  <c r="BD7" i="32"/>
  <c r="BC7" i="32"/>
  <c r="BB7" i="32"/>
  <c r="BA7" i="32"/>
  <c r="AZ7" i="32"/>
  <c r="AY7" i="32"/>
  <c r="AX7" i="32"/>
  <c r="AW7" i="32"/>
  <c r="AV7" i="32"/>
  <c r="AU7" i="32"/>
  <c r="AT7" i="32"/>
  <c r="AS7" i="32"/>
  <c r="AR7" i="32"/>
  <c r="AQ7" i="32"/>
  <c r="AP7" i="32"/>
  <c r="AO7" i="32"/>
  <c r="AN7" i="32"/>
  <c r="AM7" i="32"/>
  <c r="AL7" i="32"/>
  <c r="AK7" i="32"/>
  <c r="AJ7" i="32"/>
  <c r="AI7" i="32"/>
  <c r="AH7" i="32"/>
  <c r="AG7" i="32"/>
  <c r="AF7" i="32"/>
  <c r="AE7" i="32"/>
  <c r="AD7" i="32"/>
  <c r="AC7" i="32"/>
  <c r="AB7" i="32"/>
  <c r="AA7" i="32"/>
  <c r="Z7" i="32"/>
  <c r="Y7" i="32"/>
  <c r="X7" i="32"/>
  <c r="W7" i="32"/>
  <c r="V7" i="32"/>
  <c r="U7" i="32"/>
  <c r="C5" i="32"/>
  <c r="BL4" i="32"/>
  <c r="AZ4" i="32" s="1"/>
  <c r="AN4" i="32"/>
  <c r="AB4" i="32" s="1"/>
  <c r="AM4" i="32"/>
  <c r="AA4" i="32" s="1"/>
  <c r="AI4" i="32"/>
  <c r="W4" i="32" s="1"/>
  <c r="C4" i="32"/>
  <c r="N2" i="32"/>
  <c r="J2" i="32"/>
  <c r="DL16" i="31"/>
  <c r="DK16" i="31"/>
  <c r="DJ16" i="31"/>
  <c r="DI16" i="31"/>
  <c r="DH16" i="31"/>
  <c r="DG16" i="31"/>
  <c r="DF16" i="31"/>
  <c r="DE16" i="31"/>
  <c r="DD16" i="31"/>
  <c r="DC16" i="31"/>
  <c r="DB16" i="31"/>
  <c r="DA16" i="31"/>
  <c r="CZ16" i="31"/>
  <c r="CY16" i="31"/>
  <c r="CX16" i="31"/>
  <c r="CW16" i="31"/>
  <c r="CV16" i="31"/>
  <c r="CU16" i="31"/>
  <c r="CT16" i="31"/>
  <c r="CS16" i="31"/>
  <c r="CR16" i="31"/>
  <c r="CQ16" i="31"/>
  <c r="CP16" i="31"/>
  <c r="CO16" i="31"/>
  <c r="CN16" i="31"/>
  <c r="CM16" i="31"/>
  <c r="CL16" i="31"/>
  <c r="CK16" i="31"/>
  <c r="CJ16" i="31"/>
  <c r="CI16" i="31"/>
  <c r="CH16" i="31"/>
  <c r="CG16" i="31"/>
  <c r="CF16" i="31"/>
  <c r="CE16" i="31"/>
  <c r="CD16" i="31"/>
  <c r="CC16" i="31"/>
  <c r="CB16" i="31"/>
  <c r="CA16" i="31"/>
  <c r="BZ16" i="31"/>
  <c r="BY16" i="31"/>
  <c r="BX16" i="31"/>
  <c r="BW16" i="31"/>
  <c r="BV16" i="31"/>
  <c r="BU16" i="31"/>
  <c r="BT16" i="31"/>
  <c r="BS16" i="31"/>
  <c r="BR16" i="31"/>
  <c r="BQ16" i="31"/>
  <c r="BP16" i="31"/>
  <c r="BO16" i="31"/>
  <c r="BN16" i="31"/>
  <c r="BM16" i="31"/>
  <c r="BL16" i="31"/>
  <c r="BK16" i="31"/>
  <c r="BJ16" i="31"/>
  <c r="BI16" i="31"/>
  <c r="BH16" i="31"/>
  <c r="BG16" i="31"/>
  <c r="BF16" i="31"/>
  <c r="BE16" i="31"/>
  <c r="BD16" i="31"/>
  <c r="BC16" i="31"/>
  <c r="BB16" i="31"/>
  <c r="BA16" i="31"/>
  <c r="AZ16" i="31"/>
  <c r="AY16" i="31"/>
  <c r="AX16" i="31"/>
  <c r="AW16" i="31"/>
  <c r="AV16" i="31"/>
  <c r="AU16" i="31"/>
  <c r="AT16" i="31"/>
  <c r="AS16" i="31"/>
  <c r="AR16" i="31"/>
  <c r="AQ16" i="31"/>
  <c r="AP16" i="31"/>
  <c r="AO16" i="31"/>
  <c r="AN16" i="31"/>
  <c r="AM16" i="31"/>
  <c r="AL16" i="31"/>
  <c r="AK16" i="31"/>
  <c r="AJ16" i="31"/>
  <c r="AI16" i="31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DL12" i="31"/>
  <c r="DK12" i="31"/>
  <c r="DJ12" i="31"/>
  <c r="DI12" i="31"/>
  <c r="DH12" i="31"/>
  <c r="DG12" i="31"/>
  <c r="DF12" i="31"/>
  <c r="DE12" i="31"/>
  <c r="DD12" i="31"/>
  <c r="DC12" i="31"/>
  <c r="DB12" i="31"/>
  <c r="DA12" i="31"/>
  <c r="CZ12" i="31"/>
  <c r="CY12" i="31"/>
  <c r="CX12" i="31"/>
  <c r="CW12" i="31"/>
  <c r="CV12" i="31"/>
  <c r="CU12" i="31"/>
  <c r="CT12" i="31"/>
  <c r="CS12" i="31"/>
  <c r="CR12" i="31"/>
  <c r="CQ12" i="31"/>
  <c r="CP12" i="31"/>
  <c r="CO12" i="31"/>
  <c r="CN12" i="31"/>
  <c r="CM12" i="31"/>
  <c r="CL12" i="31"/>
  <c r="CK12" i="31"/>
  <c r="CJ12" i="31"/>
  <c r="CI12" i="31"/>
  <c r="CH12" i="31"/>
  <c r="CG12" i="31"/>
  <c r="CF12" i="31"/>
  <c r="CE12" i="31"/>
  <c r="CD12" i="31"/>
  <c r="CC12" i="31"/>
  <c r="CB12" i="31"/>
  <c r="CA12" i="31"/>
  <c r="BZ12" i="31"/>
  <c r="BY12" i="31"/>
  <c r="BX12" i="31"/>
  <c r="BW12" i="31"/>
  <c r="BV12" i="31"/>
  <c r="BU12" i="31"/>
  <c r="BT12" i="31"/>
  <c r="BS12" i="31"/>
  <c r="BR12" i="31"/>
  <c r="BQ12" i="31"/>
  <c r="BP12" i="31"/>
  <c r="BO12" i="31"/>
  <c r="BN12" i="31"/>
  <c r="BM12" i="31"/>
  <c r="BL12" i="31"/>
  <c r="BK12" i="31"/>
  <c r="BJ12" i="31"/>
  <c r="BI12" i="31"/>
  <c r="BH12" i="31"/>
  <c r="BG12" i="31"/>
  <c r="BF12" i="31"/>
  <c r="BE12" i="31"/>
  <c r="BD12" i="31"/>
  <c r="BC12" i="31"/>
  <c r="BB12" i="31"/>
  <c r="BA12" i="31"/>
  <c r="AZ12" i="31"/>
  <c r="AY12" i="31"/>
  <c r="AX12" i="31"/>
  <c r="AW12" i="31"/>
  <c r="AV12" i="31"/>
  <c r="AU12" i="31"/>
  <c r="AT12" i="31"/>
  <c r="AS12" i="31"/>
  <c r="AR12" i="31"/>
  <c r="AQ12" i="31"/>
  <c r="AP12" i="31"/>
  <c r="AO12" i="31"/>
  <c r="AN12" i="31"/>
  <c r="AM12" i="31"/>
  <c r="AL12" i="31"/>
  <c r="AK12" i="31"/>
  <c r="AJ12" i="31"/>
  <c r="AI12" i="31"/>
  <c r="AH12" i="31"/>
  <c r="AG12" i="31"/>
  <c r="AF12" i="31"/>
  <c r="AE12" i="31"/>
  <c r="AD12" i="31"/>
  <c r="AC12" i="31"/>
  <c r="AB12" i="31"/>
  <c r="AA12" i="31"/>
  <c r="Z12" i="31"/>
  <c r="Y12" i="31"/>
  <c r="X12" i="31"/>
  <c r="W12" i="31"/>
  <c r="V12" i="31"/>
  <c r="U12" i="31"/>
  <c r="P12" i="31"/>
  <c r="BJ4" i="31" s="1"/>
  <c r="AX4" i="31" s="1"/>
  <c r="P24" i="31" s="1"/>
  <c r="O12" i="31"/>
  <c r="AG4" i="31" s="1"/>
  <c r="U4" i="31" s="1"/>
  <c r="DL11" i="31"/>
  <c r="DK11" i="31"/>
  <c r="DJ11" i="31"/>
  <c r="DI11" i="31"/>
  <c r="DH11" i="31"/>
  <c r="DG11" i="31"/>
  <c r="DF11" i="31"/>
  <c r="DE11" i="31"/>
  <c r="DD11" i="31"/>
  <c r="DC11" i="31"/>
  <c r="DB11" i="31"/>
  <c r="DA11" i="31"/>
  <c r="CZ11" i="31"/>
  <c r="CY11" i="31"/>
  <c r="CX11" i="31"/>
  <c r="CW11" i="31"/>
  <c r="CV11" i="31"/>
  <c r="CU11" i="31"/>
  <c r="CT11" i="31"/>
  <c r="CS11" i="31"/>
  <c r="CR11" i="31"/>
  <c r="CQ11" i="31"/>
  <c r="CP11" i="31"/>
  <c r="CO11" i="31"/>
  <c r="CN11" i="31"/>
  <c r="CM11" i="31"/>
  <c r="CL11" i="31"/>
  <c r="CK11" i="31"/>
  <c r="CJ11" i="31"/>
  <c r="CI11" i="31"/>
  <c r="CH11" i="31"/>
  <c r="CG11" i="31"/>
  <c r="CF11" i="31"/>
  <c r="CE11" i="31"/>
  <c r="CD11" i="31"/>
  <c r="CC11" i="31"/>
  <c r="CB11" i="31"/>
  <c r="CA11" i="31"/>
  <c r="BZ11" i="31"/>
  <c r="BY11" i="31"/>
  <c r="BX11" i="31"/>
  <c r="BW11" i="31"/>
  <c r="BV11" i="31"/>
  <c r="BU11" i="31"/>
  <c r="BT11" i="31"/>
  <c r="BS11" i="31"/>
  <c r="BR11" i="31"/>
  <c r="BQ11" i="31"/>
  <c r="BP11" i="31"/>
  <c r="BO11" i="31"/>
  <c r="BN11" i="31"/>
  <c r="BM11" i="31"/>
  <c r="BL11" i="31"/>
  <c r="BK11" i="31"/>
  <c r="BJ11" i="31"/>
  <c r="BI11" i="31"/>
  <c r="BH11" i="31"/>
  <c r="BG11" i="31"/>
  <c r="BF11" i="31"/>
  <c r="BE11" i="31"/>
  <c r="BD11" i="31"/>
  <c r="BC11" i="31"/>
  <c r="BB11" i="31"/>
  <c r="BA11" i="31"/>
  <c r="AZ11" i="31"/>
  <c r="AY11" i="31"/>
  <c r="AX11" i="31"/>
  <c r="AW11" i="31"/>
  <c r="AV11" i="31"/>
  <c r="AU11" i="31"/>
  <c r="AT11" i="31"/>
  <c r="AS11" i="31"/>
  <c r="AR11" i="31"/>
  <c r="AQ11" i="31"/>
  <c r="AP11" i="31"/>
  <c r="AO11" i="31"/>
  <c r="AN11" i="31"/>
  <c r="AM11" i="31"/>
  <c r="AL11" i="31"/>
  <c r="AK11" i="31"/>
  <c r="AJ11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Q11" i="31"/>
  <c r="DL10" i="31"/>
  <c r="DK10" i="31"/>
  <c r="DJ10" i="31"/>
  <c r="DI10" i="31"/>
  <c r="DH10" i="31"/>
  <c r="DG10" i="31"/>
  <c r="DF10" i="31"/>
  <c r="DE10" i="31"/>
  <c r="DD10" i="31"/>
  <c r="DC10" i="31"/>
  <c r="DB10" i="31"/>
  <c r="DA10" i="31"/>
  <c r="CZ10" i="31"/>
  <c r="CY10" i="31"/>
  <c r="CX10" i="31"/>
  <c r="CW10" i="31"/>
  <c r="CV10" i="31"/>
  <c r="CU10" i="31"/>
  <c r="CT10" i="31"/>
  <c r="CS10" i="31"/>
  <c r="CR10" i="31"/>
  <c r="CQ10" i="31"/>
  <c r="CP10" i="31"/>
  <c r="CO10" i="31"/>
  <c r="CN10" i="31"/>
  <c r="CM10" i="31"/>
  <c r="CL10" i="31"/>
  <c r="CK10" i="31"/>
  <c r="CJ10" i="31"/>
  <c r="CI10" i="31"/>
  <c r="CH10" i="31"/>
  <c r="CG10" i="31"/>
  <c r="CF10" i="31"/>
  <c r="CE10" i="31"/>
  <c r="CD10" i="31"/>
  <c r="CC10" i="31"/>
  <c r="CB10" i="31"/>
  <c r="CA10" i="31"/>
  <c r="BZ10" i="31"/>
  <c r="BY10" i="31"/>
  <c r="BX10" i="31"/>
  <c r="BW10" i="31"/>
  <c r="BV10" i="31"/>
  <c r="BU10" i="31"/>
  <c r="BT10" i="31"/>
  <c r="BS10" i="31"/>
  <c r="BR10" i="31"/>
  <c r="BQ10" i="31"/>
  <c r="BP10" i="31"/>
  <c r="BO10" i="31"/>
  <c r="BN10" i="31"/>
  <c r="BM10" i="31"/>
  <c r="BL10" i="31"/>
  <c r="BK10" i="31"/>
  <c r="BJ10" i="31"/>
  <c r="BI10" i="31"/>
  <c r="BH10" i="31"/>
  <c r="BG10" i="31"/>
  <c r="BF10" i="31"/>
  <c r="BE10" i="31"/>
  <c r="BD10" i="31"/>
  <c r="BC10" i="31"/>
  <c r="BB10" i="31"/>
  <c r="BA10" i="31"/>
  <c r="AZ10" i="31"/>
  <c r="AY10" i="31"/>
  <c r="AX10" i="31"/>
  <c r="AW10" i="31"/>
  <c r="AV10" i="31"/>
  <c r="AU10" i="31"/>
  <c r="AT10" i="31"/>
  <c r="AS10" i="31"/>
  <c r="AR10" i="31"/>
  <c r="AQ10" i="31"/>
  <c r="AP10" i="31"/>
  <c r="AO10" i="31"/>
  <c r="AN10" i="31"/>
  <c r="AM10" i="31"/>
  <c r="AL10" i="31"/>
  <c r="AK10" i="31"/>
  <c r="AJ10" i="31"/>
  <c r="AI10" i="31"/>
  <c r="AH10" i="31"/>
  <c r="AG10" i="31"/>
  <c r="AF10" i="31"/>
  <c r="AE10" i="31"/>
  <c r="AD10" i="31"/>
  <c r="AC10" i="31"/>
  <c r="AB10" i="31"/>
  <c r="AA10" i="31"/>
  <c r="Z10" i="31"/>
  <c r="Y10" i="31"/>
  <c r="X10" i="31"/>
  <c r="W10" i="31"/>
  <c r="V10" i="31"/>
  <c r="U10" i="31"/>
  <c r="DL9" i="31"/>
  <c r="DK9" i="31"/>
  <c r="DJ9" i="31"/>
  <c r="DI9" i="31"/>
  <c r="DH9" i="31"/>
  <c r="DG9" i="31"/>
  <c r="DF9" i="31"/>
  <c r="DE9" i="31"/>
  <c r="DD9" i="31"/>
  <c r="DC9" i="31"/>
  <c r="DB9" i="31"/>
  <c r="DA9" i="31"/>
  <c r="CZ9" i="31"/>
  <c r="CY9" i="31"/>
  <c r="CX9" i="31"/>
  <c r="CW9" i="31"/>
  <c r="CV9" i="31"/>
  <c r="CU9" i="31"/>
  <c r="CT9" i="31"/>
  <c r="CS9" i="31"/>
  <c r="CR9" i="31"/>
  <c r="CQ9" i="31"/>
  <c r="CP9" i="31"/>
  <c r="CO9" i="31"/>
  <c r="CN9" i="31"/>
  <c r="CM9" i="31"/>
  <c r="CL9" i="31"/>
  <c r="CK9" i="31"/>
  <c r="CJ9" i="31"/>
  <c r="CI9" i="31"/>
  <c r="CH9" i="31"/>
  <c r="CG9" i="31"/>
  <c r="CF9" i="31"/>
  <c r="CE9" i="31"/>
  <c r="CD9" i="31"/>
  <c r="CC9" i="31"/>
  <c r="CB9" i="31"/>
  <c r="CA9" i="31"/>
  <c r="BZ9" i="31"/>
  <c r="BY9" i="31"/>
  <c r="BX9" i="31"/>
  <c r="BW9" i="31"/>
  <c r="BV9" i="31"/>
  <c r="BU9" i="31"/>
  <c r="BT9" i="31"/>
  <c r="BS9" i="31"/>
  <c r="BR9" i="31"/>
  <c r="BQ9" i="31"/>
  <c r="BP9" i="31"/>
  <c r="BO9" i="31"/>
  <c r="BN9" i="31"/>
  <c r="BM9" i="31"/>
  <c r="BL9" i="31"/>
  <c r="BK9" i="31"/>
  <c r="BJ9" i="31"/>
  <c r="BI9" i="31"/>
  <c r="BH9" i="31"/>
  <c r="BG9" i="31"/>
  <c r="BF9" i="31"/>
  <c r="BE9" i="31"/>
  <c r="BD9" i="31"/>
  <c r="BC9" i="31"/>
  <c r="BB9" i="31"/>
  <c r="BA9" i="31"/>
  <c r="AZ9" i="31"/>
  <c r="AY9" i="31"/>
  <c r="AX9" i="31"/>
  <c r="AW9" i="31"/>
  <c r="AV9" i="31"/>
  <c r="AU9" i="31"/>
  <c r="AT9" i="31"/>
  <c r="AS9" i="31"/>
  <c r="AR9" i="31"/>
  <c r="AQ9" i="31"/>
  <c r="AP9" i="31"/>
  <c r="AO9" i="31"/>
  <c r="AN9" i="31"/>
  <c r="AM9" i="31"/>
  <c r="AL9" i="31"/>
  <c r="AK9" i="31"/>
  <c r="AJ9" i="31"/>
  <c r="AI9" i="31"/>
  <c r="AH9" i="31"/>
  <c r="AG9" i="31"/>
  <c r="AF9" i="31"/>
  <c r="AE9" i="31"/>
  <c r="AD9" i="31"/>
  <c r="AC9" i="31"/>
  <c r="AB9" i="31"/>
  <c r="AA9" i="31"/>
  <c r="Z9" i="31"/>
  <c r="Y9" i="31"/>
  <c r="X9" i="31"/>
  <c r="W9" i="31"/>
  <c r="V9" i="31"/>
  <c r="U9" i="31"/>
  <c r="DL8" i="31"/>
  <c r="DK8" i="31"/>
  <c r="DJ8" i="31"/>
  <c r="DI8" i="31"/>
  <c r="DH8" i="31"/>
  <c r="DG8" i="31"/>
  <c r="DF8" i="31"/>
  <c r="DE8" i="31"/>
  <c r="DD8" i="31"/>
  <c r="DC8" i="31"/>
  <c r="DB8" i="31"/>
  <c r="DA8" i="31"/>
  <c r="CZ8" i="31"/>
  <c r="CY8" i="31"/>
  <c r="CX8" i="31"/>
  <c r="CW8" i="31"/>
  <c r="CV8" i="31"/>
  <c r="CU8" i="31"/>
  <c r="CT8" i="31"/>
  <c r="CS8" i="31"/>
  <c r="CR8" i="31"/>
  <c r="CQ8" i="31"/>
  <c r="CP8" i="31"/>
  <c r="CO8" i="31"/>
  <c r="CN8" i="31"/>
  <c r="CM8" i="31"/>
  <c r="CL8" i="31"/>
  <c r="CK8" i="31"/>
  <c r="CJ8" i="31"/>
  <c r="CI8" i="31"/>
  <c r="CH8" i="31"/>
  <c r="CG8" i="31"/>
  <c r="CF8" i="31"/>
  <c r="CE8" i="31"/>
  <c r="CD8" i="31"/>
  <c r="CC8" i="31"/>
  <c r="CB8" i="31"/>
  <c r="CA8" i="31"/>
  <c r="BZ8" i="31"/>
  <c r="BY8" i="31"/>
  <c r="BX8" i="31"/>
  <c r="BW8" i="31"/>
  <c r="BV8" i="31"/>
  <c r="BU8" i="31"/>
  <c r="BT8" i="31"/>
  <c r="BS8" i="31"/>
  <c r="BR8" i="31"/>
  <c r="BQ8" i="31"/>
  <c r="BP8" i="31"/>
  <c r="BO8" i="31"/>
  <c r="BN8" i="31"/>
  <c r="BM8" i="31"/>
  <c r="BL8" i="31"/>
  <c r="BK8" i="31"/>
  <c r="BJ8" i="31"/>
  <c r="BI8" i="31"/>
  <c r="BH8" i="31"/>
  <c r="BG8" i="31"/>
  <c r="BF8" i="31"/>
  <c r="BE8" i="31"/>
  <c r="BD8" i="31"/>
  <c r="BC8" i="31"/>
  <c r="BB8" i="31"/>
  <c r="BA8" i="31"/>
  <c r="AZ8" i="31"/>
  <c r="AY8" i="31"/>
  <c r="AX8" i="31"/>
  <c r="AW8" i="31"/>
  <c r="AV8" i="31"/>
  <c r="AU8" i="31"/>
  <c r="AT8" i="31"/>
  <c r="AS8" i="31"/>
  <c r="AR8" i="31"/>
  <c r="AQ8" i="31"/>
  <c r="AP8" i="31"/>
  <c r="AO8" i="31"/>
  <c r="AN8" i="31"/>
  <c r="AM8" i="31"/>
  <c r="AL8" i="31"/>
  <c r="AK8" i="31"/>
  <c r="AJ8" i="31"/>
  <c r="AI8" i="31"/>
  <c r="AH8" i="3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DL7" i="31"/>
  <c r="DK7" i="31"/>
  <c r="DJ7" i="31"/>
  <c r="DI7" i="31"/>
  <c r="DH7" i="31"/>
  <c r="DG7" i="31"/>
  <c r="DF7" i="31"/>
  <c r="DE7" i="31"/>
  <c r="DD7" i="31"/>
  <c r="DC7" i="31"/>
  <c r="DB7" i="31"/>
  <c r="DA7" i="31"/>
  <c r="CZ7" i="31"/>
  <c r="CY7" i="31"/>
  <c r="CX7" i="31"/>
  <c r="CW7" i="31"/>
  <c r="CV7" i="31"/>
  <c r="CU7" i="31"/>
  <c r="CT7" i="31"/>
  <c r="CS7" i="31"/>
  <c r="CR7" i="31"/>
  <c r="CQ7" i="31"/>
  <c r="CP7" i="31"/>
  <c r="CO7" i="31"/>
  <c r="CN7" i="31"/>
  <c r="CM7" i="31"/>
  <c r="CL7" i="31"/>
  <c r="CK7" i="31"/>
  <c r="CJ7" i="31"/>
  <c r="CI7" i="31"/>
  <c r="CH7" i="31"/>
  <c r="CG7" i="31"/>
  <c r="CF7" i="31"/>
  <c r="CE7" i="31"/>
  <c r="CD7" i="31"/>
  <c r="CC7" i="31"/>
  <c r="CB7" i="31"/>
  <c r="CA7" i="31"/>
  <c r="BZ7" i="31"/>
  <c r="BY7" i="31"/>
  <c r="BX7" i="31"/>
  <c r="BW7" i="31"/>
  <c r="BV7" i="31"/>
  <c r="BU7" i="31"/>
  <c r="BT7" i="31"/>
  <c r="BS7" i="31"/>
  <c r="BR7" i="31"/>
  <c r="BQ7" i="31"/>
  <c r="BP7" i="31"/>
  <c r="BO7" i="31"/>
  <c r="BN7" i="31"/>
  <c r="BM7" i="31"/>
  <c r="BL7" i="31"/>
  <c r="BK7" i="31"/>
  <c r="BJ7" i="31"/>
  <c r="BI7" i="31"/>
  <c r="BH7" i="31"/>
  <c r="BG7" i="31"/>
  <c r="BF7" i="31"/>
  <c r="BE7" i="31"/>
  <c r="BD7" i="31"/>
  <c r="BC7" i="31"/>
  <c r="BB7" i="31"/>
  <c r="BA7" i="31"/>
  <c r="AZ7" i="31"/>
  <c r="AY7" i="31"/>
  <c r="AX7" i="31"/>
  <c r="AW7" i="31"/>
  <c r="AV7" i="31"/>
  <c r="AU7" i="31"/>
  <c r="AT7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C5" i="31"/>
  <c r="BL4" i="31"/>
  <c r="AZ4" i="31" s="1"/>
  <c r="BI4" i="31"/>
  <c r="AW4" i="31" s="1"/>
  <c r="BH4" i="31"/>
  <c r="AV4" i="31" s="1"/>
  <c r="X50" i="31" s="1"/>
  <c r="BE4" i="31"/>
  <c r="AS4" i="31" s="1"/>
  <c r="P19" i="31" s="1"/>
  <c r="AK4" i="31"/>
  <c r="Y4" i="31" s="1"/>
  <c r="C4" i="31"/>
  <c r="N2" i="31"/>
  <c r="J2" i="31"/>
  <c r="Q11" i="15"/>
  <c r="BE4" i="36" l="1"/>
  <c r="AS4" i="36" s="1"/>
  <c r="BI4" i="36"/>
  <c r="AW4" i="36" s="1"/>
  <c r="BE4" i="37"/>
  <c r="AS4" i="37" s="1"/>
  <c r="P19" i="37" s="1"/>
  <c r="BI4" i="37"/>
  <c r="AW4" i="37" s="1"/>
  <c r="P23" i="37" s="1"/>
  <c r="BH4" i="33"/>
  <c r="AV4" i="33" s="1"/>
  <c r="BF4" i="36"/>
  <c r="AT4" i="36" s="1"/>
  <c r="P20" i="36" s="1"/>
  <c r="BJ4" i="36"/>
  <c r="AX4" i="36" s="1"/>
  <c r="P24" i="36" s="1"/>
  <c r="BF4" i="37"/>
  <c r="AT4" i="37" s="1"/>
  <c r="BJ4" i="37"/>
  <c r="AX4" i="37" s="1"/>
  <c r="BJ4" i="33"/>
  <c r="AX4" i="33" s="1"/>
  <c r="BG4" i="36"/>
  <c r="AU4" i="36" s="1"/>
  <c r="BG4" i="37"/>
  <c r="AU4" i="37" s="1"/>
  <c r="AG4" i="39"/>
  <c r="U4" i="39" s="1"/>
  <c r="O19" i="39" s="1"/>
  <c r="AK4" i="39"/>
  <c r="Y4" i="39" s="1"/>
  <c r="Y37" i="39" s="1"/>
  <c r="BE4" i="39"/>
  <c r="AS4" i="39" s="1"/>
  <c r="BI4" i="39"/>
  <c r="AW4" i="39" s="1"/>
  <c r="AJ4" i="39"/>
  <c r="X4" i="39" s="1"/>
  <c r="O22" i="39" s="1"/>
  <c r="AM4" i="37"/>
  <c r="AA4" i="37" s="1"/>
  <c r="AA39" i="37" s="1"/>
  <c r="AI4" i="37"/>
  <c r="W4" i="37" s="1"/>
  <c r="AI4" i="36"/>
  <c r="W4" i="36" s="1"/>
  <c r="W38" i="36" s="1"/>
  <c r="AG4" i="36"/>
  <c r="U4" i="36" s="1"/>
  <c r="O19" i="36" s="1"/>
  <c r="AN4" i="35"/>
  <c r="AB4" i="35" s="1"/>
  <c r="AB36" i="35" s="1"/>
  <c r="AM4" i="35"/>
  <c r="AA4" i="35" s="1"/>
  <c r="O25" i="35" s="1"/>
  <c r="AH4" i="34"/>
  <c r="V4" i="34" s="1"/>
  <c r="O20" i="34" s="1"/>
  <c r="AL4" i="34"/>
  <c r="Z4" i="34" s="1"/>
  <c r="O24" i="34" s="1"/>
  <c r="AG4" i="34"/>
  <c r="U4" i="34" s="1"/>
  <c r="U40" i="34" s="1"/>
  <c r="AK4" i="34"/>
  <c r="Y4" i="34" s="1"/>
  <c r="AJ4" i="34"/>
  <c r="X4" i="34" s="1"/>
  <c r="O22" i="34" s="1"/>
  <c r="AG4" i="33"/>
  <c r="U4" i="33" s="1"/>
  <c r="U38" i="33" s="1"/>
  <c r="AK4" i="33"/>
  <c r="Y4" i="33" s="1"/>
  <c r="O23" i="33" s="1"/>
  <c r="AI4" i="33"/>
  <c r="W4" i="33" s="1"/>
  <c r="W37" i="33" s="1"/>
  <c r="BG4" i="31"/>
  <c r="AU4" i="31" s="1"/>
  <c r="W48" i="31" s="1"/>
  <c r="BK4" i="31"/>
  <c r="AY4" i="31" s="1"/>
  <c r="AA48" i="31" s="1"/>
  <c r="BF4" i="31"/>
  <c r="AT4" i="31" s="1"/>
  <c r="P20" i="31" s="1"/>
  <c r="CD13" i="33"/>
  <c r="CD17" i="33" s="1"/>
  <c r="CL13" i="33"/>
  <c r="CL17" i="33" s="1"/>
  <c r="DJ13" i="33"/>
  <c r="DJ17" i="33" s="1"/>
  <c r="Z13" i="33"/>
  <c r="Z17" i="33" s="1"/>
  <c r="AU13" i="35"/>
  <c r="AU17" i="35" s="1"/>
  <c r="DG13" i="35"/>
  <c r="DG17" i="35" s="1"/>
  <c r="CA13" i="35"/>
  <c r="CA17" i="35" s="1"/>
  <c r="BF13" i="33"/>
  <c r="BF17" i="33" s="1"/>
  <c r="AX13" i="33"/>
  <c r="AX17" i="33" s="1"/>
  <c r="AA13" i="33"/>
  <c r="AA17" i="33" s="1"/>
  <c r="AI13" i="33"/>
  <c r="AI17" i="33" s="1"/>
  <c r="AQ13" i="33"/>
  <c r="AQ17" i="33" s="1"/>
  <c r="AY13" i="33"/>
  <c r="AY17" i="33" s="1"/>
  <c r="BG13" i="33"/>
  <c r="BG17" i="33" s="1"/>
  <c r="BO13" i="33"/>
  <c r="BO17" i="33" s="1"/>
  <c r="BW13" i="33"/>
  <c r="BW17" i="33" s="1"/>
  <c r="CE13" i="33"/>
  <c r="CE17" i="33" s="1"/>
  <c r="CM13" i="33"/>
  <c r="CM17" i="33" s="1"/>
  <c r="CU13" i="33"/>
  <c r="CU17" i="33" s="1"/>
  <c r="DC13" i="33"/>
  <c r="DC17" i="33" s="1"/>
  <c r="DK13" i="33"/>
  <c r="DK17" i="33" s="1"/>
  <c r="AA13" i="37"/>
  <c r="AA17" i="37" s="1"/>
  <c r="AQ13" i="37"/>
  <c r="AQ17" i="37" s="1"/>
  <c r="BG13" i="37"/>
  <c r="BG17" i="37" s="1"/>
  <c r="CE13" i="37"/>
  <c r="CE17" i="37" s="1"/>
  <c r="DG13" i="37"/>
  <c r="DG17" i="37" s="1"/>
  <c r="W13" i="33"/>
  <c r="W17" i="33" s="1"/>
  <c r="AE13" i="33"/>
  <c r="AE17" i="33" s="1"/>
  <c r="AM13" i="33"/>
  <c r="AM17" i="33" s="1"/>
  <c r="AU13" i="33"/>
  <c r="AU17" i="33" s="1"/>
  <c r="BC13" i="33"/>
  <c r="BC17" i="33" s="1"/>
  <c r="BK13" i="33"/>
  <c r="BK17" i="33" s="1"/>
  <c r="BS13" i="33"/>
  <c r="BS17" i="33" s="1"/>
  <c r="CA13" i="33"/>
  <c r="CA17" i="33" s="1"/>
  <c r="CI13" i="33"/>
  <c r="CI17" i="33" s="1"/>
  <c r="CQ13" i="33"/>
  <c r="CQ17" i="33" s="1"/>
  <c r="CY13" i="33"/>
  <c r="CY17" i="33" s="1"/>
  <c r="DG13" i="33"/>
  <c r="DG17" i="33" s="1"/>
  <c r="AI13" i="37"/>
  <c r="AI17" i="37" s="1"/>
  <c r="AY13" i="37"/>
  <c r="AY17" i="37" s="1"/>
  <c r="BO13" i="37"/>
  <c r="BO17" i="37" s="1"/>
  <c r="BW13" i="37"/>
  <c r="BW17" i="37" s="1"/>
  <c r="CQ13" i="37"/>
  <c r="CQ17" i="37" s="1"/>
  <c r="U13" i="33"/>
  <c r="U17" i="33" s="1"/>
  <c r="Y13" i="33"/>
  <c r="Y17" i="33" s="1"/>
  <c r="AC13" i="33"/>
  <c r="AC17" i="33" s="1"/>
  <c r="AG13" i="33"/>
  <c r="AG17" i="33" s="1"/>
  <c r="AK13" i="33"/>
  <c r="AK17" i="33" s="1"/>
  <c r="AO13" i="33"/>
  <c r="AO17" i="33" s="1"/>
  <c r="AS13" i="33"/>
  <c r="AS17" i="33" s="1"/>
  <c r="AW13" i="33"/>
  <c r="AW17" i="33" s="1"/>
  <c r="BA13" i="33"/>
  <c r="BA17" i="33" s="1"/>
  <c r="BE13" i="33"/>
  <c r="BE17" i="33" s="1"/>
  <c r="BI13" i="33"/>
  <c r="BI17" i="33" s="1"/>
  <c r="BM13" i="33"/>
  <c r="BM17" i="33" s="1"/>
  <c r="BQ13" i="33"/>
  <c r="BQ17" i="33" s="1"/>
  <c r="BU13" i="33"/>
  <c r="BU17" i="33" s="1"/>
  <c r="BY13" i="33"/>
  <c r="BY17" i="33" s="1"/>
  <c r="CC13" i="33"/>
  <c r="CC17" i="33" s="1"/>
  <c r="CG13" i="33"/>
  <c r="CG17" i="33" s="1"/>
  <c r="CK13" i="33"/>
  <c r="CK17" i="33" s="1"/>
  <c r="CO13" i="33"/>
  <c r="CO17" i="33" s="1"/>
  <c r="CS13" i="33"/>
  <c r="CS17" i="33" s="1"/>
  <c r="CW13" i="33"/>
  <c r="CW17" i="33" s="1"/>
  <c r="DA13" i="33"/>
  <c r="DA17" i="33" s="1"/>
  <c r="DE13" i="33"/>
  <c r="DE17" i="33" s="1"/>
  <c r="DI13" i="33"/>
  <c r="DI17" i="33" s="1"/>
  <c r="U13" i="37"/>
  <c r="U17" i="37" s="1"/>
  <c r="Y13" i="37"/>
  <c r="Y17" i="37" s="1"/>
  <c r="AC13" i="37"/>
  <c r="AC17" i="37" s="1"/>
  <c r="AG13" i="37"/>
  <c r="AG17" i="37" s="1"/>
  <c r="AK13" i="37"/>
  <c r="AK17" i="37" s="1"/>
  <c r="AO13" i="37"/>
  <c r="AO17" i="37" s="1"/>
  <c r="AS13" i="37"/>
  <c r="AS17" i="37" s="1"/>
  <c r="AW13" i="37"/>
  <c r="AW17" i="37" s="1"/>
  <c r="BA13" i="37"/>
  <c r="BA17" i="37" s="1"/>
  <c r="BE13" i="37"/>
  <c r="BE17" i="37" s="1"/>
  <c r="BI13" i="37"/>
  <c r="BI17" i="37" s="1"/>
  <c r="BM13" i="37"/>
  <c r="BM17" i="37" s="1"/>
  <c r="BQ13" i="37"/>
  <c r="BQ17" i="37" s="1"/>
  <c r="BQ19" i="37" s="1"/>
  <c r="C23" i="37" s="1"/>
  <c r="BU13" i="37"/>
  <c r="BU17" i="37" s="1"/>
  <c r="BY13" i="37"/>
  <c r="BY17" i="37" s="1"/>
  <c r="CC13" i="37"/>
  <c r="CC17" i="37" s="1"/>
  <c r="CG13" i="37"/>
  <c r="CG17" i="37" s="1"/>
  <c r="CK13" i="37"/>
  <c r="CK17" i="37" s="1"/>
  <c r="CO13" i="37"/>
  <c r="CO17" i="37" s="1"/>
  <c r="CS13" i="37"/>
  <c r="CS17" i="37" s="1"/>
  <c r="CW13" i="37"/>
  <c r="CW17" i="37" s="1"/>
  <c r="CW19" i="37" s="1"/>
  <c r="DA13" i="37"/>
  <c r="DA17" i="37" s="1"/>
  <c r="DE13" i="37"/>
  <c r="DE17" i="37" s="1"/>
  <c r="DI13" i="37"/>
  <c r="DI17" i="37" s="1"/>
  <c r="W13" i="38"/>
  <c r="W17" i="38" s="1"/>
  <c r="BC13" i="38"/>
  <c r="BC17" i="38" s="1"/>
  <c r="CI13" i="38"/>
  <c r="CI17" i="38" s="1"/>
  <c r="V13" i="39"/>
  <c r="V17" i="39" s="1"/>
  <c r="Z13" i="39"/>
  <c r="Z17" i="39" s="1"/>
  <c r="AD13" i="39"/>
  <c r="AD17" i="39" s="1"/>
  <c r="AH13" i="39"/>
  <c r="AH17" i="39" s="1"/>
  <c r="AL13" i="39"/>
  <c r="AL17" i="39" s="1"/>
  <c r="AP13" i="39"/>
  <c r="AP17" i="39" s="1"/>
  <c r="AT13" i="39"/>
  <c r="AT17" i="39" s="1"/>
  <c r="AX13" i="39"/>
  <c r="AX17" i="39" s="1"/>
  <c r="BB13" i="39"/>
  <c r="BB17" i="39" s="1"/>
  <c r="BF13" i="39"/>
  <c r="BF17" i="39" s="1"/>
  <c r="BJ13" i="39"/>
  <c r="BJ17" i="39" s="1"/>
  <c r="BN13" i="39"/>
  <c r="BN17" i="39" s="1"/>
  <c r="BR13" i="39"/>
  <c r="BR17" i="39" s="1"/>
  <c r="BV13" i="39"/>
  <c r="BV17" i="39" s="1"/>
  <c r="BZ13" i="39"/>
  <c r="BZ17" i="39" s="1"/>
  <c r="CD13" i="39"/>
  <c r="CD17" i="39" s="1"/>
  <c r="CH13" i="39"/>
  <c r="CH17" i="39" s="1"/>
  <c r="CL13" i="39"/>
  <c r="CL17" i="39" s="1"/>
  <c r="CP13" i="39"/>
  <c r="CP17" i="39" s="1"/>
  <c r="CT13" i="39"/>
  <c r="CT17" i="39" s="1"/>
  <c r="CX13" i="39"/>
  <c r="CX17" i="39" s="1"/>
  <c r="DB13" i="39"/>
  <c r="DB17" i="39" s="1"/>
  <c r="DF13" i="39"/>
  <c r="DF17" i="39" s="1"/>
  <c r="DJ13" i="39"/>
  <c r="DJ17" i="39" s="1"/>
  <c r="BD13" i="31"/>
  <c r="BD17" i="31" s="1"/>
  <c r="AU13" i="32"/>
  <c r="AU17" i="32" s="1"/>
  <c r="CA13" i="32"/>
  <c r="CA17" i="32" s="1"/>
  <c r="DG13" i="32"/>
  <c r="DG17" i="32" s="1"/>
  <c r="V13" i="38"/>
  <c r="V17" i="38" s="1"/>
  <c r="Z13" i="38"/>
  <c r="Z17" i="38" s="1"/>
  <c r="AD13" i="38"/>
  <c r="AD17" i="38" s="1"/>
  <c r="AH13" i="38"/>
  <c r="AH17" i="38" s="1"/>
  <c r="AL13" i="38"/>
  <c r="AL17" i="38" s="1"/>
  <c r="AP13" i="38"/>
  <c r="AP17" i="38" s="1"/>
  <c r="AT13" i="38"/>
  <c r="AT17" i="38" s="1"/>
  <c r="AX13" i="38"/>
  <c r="AX17" i="38" s="1"/>
  <c r="BF13" i="38"/>
  <c r="BF17" i="38" s="1"/>
  <c r="BJ13" i="38"/>
  <c r="BJ17" i="38" s="1"/>
  <c r="BN13" i="38"/>
  <c r="BN17" i="38" s="1"/>
  <c r="BR13" i="38"/>
  <c r="BR17" i="38" s="1"/>
  <c r="BV13" i="38"/>
  <c r="BV17" i="38" s="1"/>
  <c r="BZ13" i="38"/>
  <c r="BZ17" i="38" s="1"/>
  <c r="CD13" i="38"/>
  <c r="CD17" i="38" s="1"/>
  <c r="CH13" i="38"/>
  <c r="CH17" i="38" s="1"/>
  <c r="CL13" i="38"/>
  <c r="CL17" i="38" s="1"/>
  <c r="CP13" i="38"/>
  <c r="CP17" i="38" s="1"/>
  <c r="CT13" i="38"/>
  <c r="CT17" i="38" s="1"/>
  <c r="CX13" i="38"/>
  <c r="CX17" i="38" s="1"/>
  <c r="DB13" i="38"/>
  <c r="DB17" i="38" s="1"/>
  <c r="DF13" i="38"/>
  <c r="DF17" i="38" s="1"/>
  <c r="DJ13" i="38"/>
  <c r="DJ17" i="38" s="1"/>
  <c r="AB13" i="39"/>
  <c r="AB17" i="39" s="1"/>
  <c r="AJ13" i="39"/>
  <c r="AJ17" i="39" s="1"/>
  <c r="AR13" i="39"/>
  <c r="AR17" i="39" s="1"/>
  <c r="AZ13" i="39"/>
  <c r="AZ17" i="39" s="1"/>
  <c r="BH13" i="39"/>
  <c r="BH17" i="39" s="1"/>
  <c r="BP13" i="39"/>
  <c r="BP17" i="39" s="1"/>
  <c r="BX13" i="39"/>
  <c r="BX17" i="39" s="1"/>
  <c r="CF13" i="39"/>
  <c r="CF17" i="39" s="1"/>
  <c r="CN13" i="39"/>
  <c r="CN17" i="39" s="1"/>
  <c r="CV13" i="39"/>
  <c r="CV17" i="39" s="1"/>
  <c r="DD13" i="39"/>
  <c r="DD17" i="39" s="1"/>
  <c r="DL13" i="39"/>
  <c r="DL17" i="39" s="1"/>
  <c r="O25" i="39"/>
  <c r="AA36" i="39"/>
  <c r="AA38" i="39"/>
  <c r="AA40" i="39"/>
  <c r="AA34" i="39"/>
  <c r="P26" i="34"/>
  <c r="AB49" i="34"/>
  <c r="AB46" i="34"/>
  <c r="AB47" i="34"/>
  <c r="AB50" i="34"/>
  <c r="AB45" i="34"/>
  <c r="AB49" i="31"/>
  <c r="AB45" i="31"/>
  <c r="AB47" i="31"/>
  <c r="AV13" i="31"/>
  <c r="AV17" i="31" s="1"/>
  <c r="DH13" i="31"/>
  <c r="DH17" i="31" s="1"/>
  <c r="X13" i="33"/>
  <c r="X17" i="33" s="1"/>
  <c r="AB13" i="33"/>
  <c r="AB17" i="33" s="1"/>
  <c r="AF13" i="33"/>
  <c r="AF17" i="33" s="1"/>
  <c r="AJ13" i="33"/>
  <c r="AJ17" i="33" s="1"/>
  <c r="AN13" i="33"/>
  <c r="AN17" i="33" s="1"/>
  <c r="AR13" i="33"/>
  <c r="AR17" i="33" s="1"/>
  <c r="AV13" i="33"/>
  <c r="AV17" i="33" s="1"/>
  <c r="AZ13" i="33"/>
  <c r="AZ17" i="33" s="1"/>
  <c r="BD13" i="33"/>
  <c r="BD17" i="33" s="1"/>
  <c r="BH13" i="33"/>
  <c r="BH17" i="33" s="1"/>
  <c r="BL13" i="33"/>
  <c r="BL17" i="33" s="1"/>
  <c r="BP13" i="33"/>
  <c r="BP17" i="33" s="1"/>
  <c r="BT13" i="33"/>
  <c r="BT17" i="33" s="1"/>
  <c r="BX13" i="33"/>
  <c r="BX17" i="33" s="1"/>
  <c r="CB13" i="33"/>
  <c r="CB17" i="33" s="1"/>
  <c r="CF13" i="33"/>
  <c r="CF17" i="33" s="1"/>
  <c r="CJ13" i="33"/>
  <c r="CJ17" i="33" s="1"/>
  <c r="CN13" i="33"/>
  <c r="CN17" i="33" s="1"/>
  <c r="CR13" i="33"/>
  <c r="CR17" i="33" s="1"/>
  <c r="CV13" i="33"/>
  <c r="CV17" i="33" s="1"/>
  <c r="CZ13" i="33"/>
  <c r="CZ17" i="33" s="1"/>
  <c r="DD13" i="33"/>
  <c r="DD17" i="33" s="1"/>
  <c r="DH13" i="33"/>
  <c r="DH17" i="33" s="1"/>
  <c r="DL13" i="33"/>
  <c r="DL17" i="33" s="1"/>
  <c r="AH13" i="33"/>
  <c r="AH17" i="33" s="1"/>
  <c r="BN13" i="33"/>
  <c r="BN17" i="33" s="1"/>
  <c r="CT13" i="33"/>
  <c r="CT17" i="33" s="1"/>
  <c r="AB37" i="34"/>
  <c r="Y47" i="37"/>
  <c r="AB49" i="39"/>
  <c r="X13" i="31"/>
  <c r="X17" i="31" s="1"/>
  <c r="CB13" i="31"/>
  <c r="CB17" i="31" s="1"/>
  <c r="CJ13" i="31"/>
  <c r="CJ17" i="31" s="1"/>
  <c r="W13" i="32"/>
  <c r="W17" i="32" s="1"/>
  <c r="AE13" i="32"/>
  <c r="AE17" i="32" s="1"/>
  <c r="BC13" i="32"/>
  <c r="BC17" i="32" s="1"/>
  <c r="BK13" i="32"/>
  <c r="BK17" i="32" s="1"/>
  <c r="CI13" i="32"/>
  <c r="CI17" i="32" s="1"/>
  <c r="CQ13" i="32"/>
  <c r="CQ17" i="32" s="1"/>
  <c r="X13" i="34"/>
  <c r="X17" i="34" s="1"/>
  <c r="AB13" i="34"/>
  <c r="AB17" i="34" s="1"/>
  <c r="AF13" i="34"/>
  <c r="AF17" i="34" s="1"/>
  <c r="AJ13" i="34"/>
  <c r="AJ17" i="34" s="1"/>
  <c r="AN13" i="34"/>
  <c r="AN17" i="34" s="1"/>
  <c r="AR13" i="34"/>
  <c r="AR17" i="34" s="1"/>
  <c r="AV13" i="34"/>
  <c r="AV17" i="34" s="1"/>
  <c r="AZ13" i="34"/>
  <c r="AZ17" i="34" s="1"/>
  <c r="BD13" i="34"/>
  <c r="BD17" i="34" s="1"/>
  <c r="BH13" i="34"/>
  <c r="BH17" i="34" s="1"/>
  <c r="BL13" i="34"/>
  <c r="BL17" i="34" s="1"/>
  <c r="BP13" i="34"/>
  <c r="BP17" i="34" s="1"/>
  <c r="BT13" i="34"/>
  <c r="BT17" i="34" s="1"/>
  <c r="BX13" i="34"/>
  <c r="BX17" i="34" s="1"/>
  <c r="CB13" i="34"/>
  <c r="CB17" i="34" s="1"/>
  <c r="CF13" i="34"/>
  <c r="CF17" i="34" s="1"/>
  <c r="CJ13" i="34"/>
  <c r="CJ17" i="34" s="1"/>
  <c r="CN13" i="34"/>
  <c r="CN17" i="34" s="1"/>
  <c r="CR13" i="34"/>
  <c r="CR17" i="34" s="1"/>
  <c r="CV13" i="34"/>
  <c r="CV17" i="34" s="1"/>
  <c r="CZ13" i="34"/>
  <c r="CZ17" i="34" s="1"/>
  <c r="DD13" i="34"/>
  <c r="DD17" i="34" s="1"/>
  <c r="DH13" i="34"/>
  <c r="DH17" i="34" s="1"/>
  <c r="DL13" i="34"/>
  <c r="DL17" i="34" s="1"/>
  <c r="AB35" i="34"/>
  <c r="AM13" i="35"/>
  <c r="AM17" i="35" s="1"/>
  <c r="BS13" i="35"/>
  <c r="BS17" i="35" s="1"/>
  <c r="CY13" i="35"/>
  <c r="CY17" i="35" s="1"/>
  <c r="V13" i="31"/>
  <c r="V17" i="31" s="1"/>
  <c r="Z13" i="31"/>
  <c r="Z17" i="31" s="1"/>
  <c r="AD13" i="31"/>
  <c r="AD17" i="31" s="1"/>
  <c r="AH13" i="31"/>
  <c r="AH17" i="31" s="1"/>
  <c r="AH19" i="31" s="1"/>
  <c r="AL13" i="31"/>
  <c r="AL17" i="31" s="1"/>
  <c r="AP13" i="31"/>
  <c r="AP17" i="31" s="1"/>
  <c r="AP19" i="31" s="1"/>
  <c r="AT13" i="31"/>
  <c r="AT17" i="31" s="1"/>
  <c r="AX13" i="31"/>
  <c r="AX17" i="31" s="1"/>
  <c r="AX19" i="31" s="1"/>
  <c r="BB13" i="31"/>
  <c r="BB17" i="31" s="1"/>
  <c r="BF13" i="31"/>
  <c r="BF17" i="31" s="1"/>
  <c r="BF19" i="31" s="1"/>
  <c r="D22" i="31" s="1"/>
  <c r="BJ13" i="31"/>
  <c r="BJ17" i="31" s="1"/>
  <c r="BN13" i="31"/>
  <c r="BN17" i="31" s="1"/>
  <c r="BN19" i="31" s="1"/>
  <c r="BR13" i="31"/>
  <c r="BR17" i="31" s="1"/>
  <c r="BV13" i="31"/>
  <c r="BV17" i="31" s="1"/>
  <c r="BV19" i="31" s="1"/>
  <c r="BZ13" i="31"/>
  <c r="BZ17" i="31" s="1"/>
  <c r="CD13" i="31"/>
  <c r="CD17" i="31" s="1"/>
  <c r="CD19" i="31" s="1"/>
  <c r="CH13" i="31"/>
  <c r="CH17" i="31" s="1"/>
  <c r="CL13" i="31"/>
  <c r="CL17" i="31" s="1"/>
  <c r="CL19" i="31" s="1"/>
  <c r="CP13" i="31"/>
  <c r="CP17" i="31" s="1"/>
  <c r="CT13" i="31"/>
  <c r="CT17" i="31" s="1"/>
  <c r="CT19" i="31" s="1"/>
  <c r="CX13" i="31"/>
  <c r="CX17" i="31" s="1"/>
  <c r="DB13" i="31"/>
  <c r="DB17" i="31" s="1"/>
  <c r="DB19" i="31" s="1"/>
  <c r="DF13" i="31"/>
  <c r="DF17" i="31" s="1"/>
  <c r="DJ13" i="31"/>
  <c r="DJ17" i="31" s="1"/>
  <c r="DJ19" i="31" s="1"/>
  <c r="U13" i="31"/>
  <c r="U17" i="31" s="1"/>
  <c r="AK13" i="31"/>
  <c r="AK17" i="31" s="1"/>
  <c r="AS13" i="31"/>
  <c r="AS17" i="31" s="1"/>
  <c r="BA13" i="31"/>
  <c r="BA17" i="31" s="1"/>
  <c r="BQ13" i="31"/>
  <c r="BQ17" i="31" s="1"/>
  <c r="BY13" i="31"/>
  <c r="BY17" i="31" s="1"/>
  <c r="CG13" i="31"/>
  <c r="CG17" i="31" s="1"/>
  <c r="CW13" i="31"/>
  <c r="CW17" i="31" s="1"/>
  <c r="DE13" i="31"/>
  <c r="DE17" i="31" s="1"/>
  <c r="AM13" i="32"/>
  <c r="AM17" i="32" s="1"/>
  <c r="BS13" i="32"/>
  <c r="BS17" i="32" s="1"/>
  <c r="CY13" i="32"/>
  <c r="CY17" i="32" s="1"/>
  <c r="AP13" i="33"/>
  <c r="AP17" i="33" s="1"/>
  <c r="BV13" i="33"/>
  <c r="BV17" i="33" s="1"/>
  <c r="DB13" i="33"/>
  <c r="DB17" i="33" s="1"/>
  <c r="V13" i="34"/>
  <c r="V17" i="34" s="1"/>
  <c r="V19" i="34" s="1"/>
  <c r="D19" i="34" s="1"/>
  <c r="Z13" i="34"/>
  <c r="Z17" i="34" s="1"/>
  <c r="Z19" i="34" s="1"/>
  <c r="AD13" i="34"/>
  <c r="AD17" i="34" s="1"/>
  <c r="AD19" i="34" s="1"/>
  <c r="L19" i="34" s="1"/>
  <c r="AH13" i="34"/>
  <c r="AH17" i="34" s="1"/>
  <c r="AH19" i="34" s="1"/>
  <c r="AL13" i="34"/>
  <c r="AL17" i="34" s="1"/>
  <c r="AP13" i="34"/>
  <c r="AP17" i="34" s="1"/>
  <c r="AP19" i="34" s="1"/>
  <c r="AT13" i="34"/>
  <c r="AX13" i="34"/>
  <c r="AX17" i="34" s="1"/>
  <c r="AX19" i="34" s="1"/>
  <c r="BB13" i="34"/>
  <c r="BB17" i="34" s="1"/>
  <c r="BB19" i="34" s="1"/>
  <c r="BF13" i="34"/>
  <c r="BF17" i="34" s="1"/>
  <c r="BF19" i="34" s="1"/>
  <c r="BJ13" i="34"/>
  <c r="BJ17" i="34" s="1"/>
  <c r="BJ19" i="34" s="1"/>
  <c r="H22" i="34" s="1"/>
  <c r="BN13" i="34"/>
  <c r="BN17" i="34" s="1"/>
  <c r="BN19" i="34" s="1"/>
  <c r="BR13" i="34"/>
  <c r="BR17" i="34" s="1"/>
  <c r="BR19" i="34" s="1"/>
  <c r="D23" i="34" s="1"/>
  <c r="BV13" i="34"/>
  <c r="BV17" i="34" s="1"/>
  <c r="BV19" i="34" s="1"/>
  <c r="BZ13" i="34"/>
  <c r="CD13" i="34"/>
  <c r="CD17" i="34" s="1"/>
  <c r="CD19" i="34" s="1"/>
  <c r="CH13" i="34"/>
  <c r="CH17" i="34" s="1"/>
  <c r="CH19" i="34" s="1"/>
  <c r="CL13" i="34"/>
  <c r="CL17" i="34" s="1"/>
  <c r="CL19" i="34" s="1"/>
  <c r="CP13" i="34"/>
  <c r="CP17" i="34" s="1"/>
  <c r="CP19" i="34" s="1"/>
  <c r="D25" i="34" s="1"/>
  <c r="CT13" i="34"/>
  <c r="CT17" i="34" s="1"/>
  <c r="CT19" i="34" s="1"/>
  <c r="CX13" i="34"/>
  <c r="DB13" i="34"/>
  <c r="DB17" i="34" s="1"/>
  <c r="DB19" i="34" s="1"/>
  <c r="DF13" i="34"/>
  <c r="DF17" i="34" s="1"/>
  <c r="DF19" i="34" s="1"/>
  <c r="H26" i="34" s="1"/>
  <c r="DJ13" i="34"/>
  <c r="DJ17" i="34" s="1"/>
  <c r="DJ19" i="34" s="1"/>
  <c r="AB39" i="34"/>
  <c r="W13" i="35"/>
  <c r="W17" i="35" s="1"/>
  <c r="AE13" i="35"/>
  <c r="AE17" i="35" s="1"/>
  <c r="BC13" i="35"/>
  <c r="BC17" i="35" s="1"/>
  <c r="BK13" i="35"/>
  <c r="BK17" i="35" s="1"/>
  <c r="CI13" i="35"/>
  <c r="CI17" i="35" s="1"/>
  <c r="CQ13" i="35"/>
  <c r="CQ17" i="35" s="1"/>
  <c r="W13" i="36"/>
  <c r="W17" i="36" s="1"/>
  <c r="AA13" i="36"/>
  <c r="AA17" i="36" s="1"/>
  <c r="AE13" i="36"/>
  <c r="AE17" i="36" s="1"/>
  <c r="AI13" i="36"/>
  <c r="AI17" i="36" s="1"/>
  <c r="AM13" i="36"/>
  <c r="AM17" i="36" s="1"/>
  <c r="AQ13" i="36"/>
  <c r="AQ17" i="36" s="1"/>
  <c r="AU13" i="36"/>
  <c r="AU17" i="36" s="1"/>
  <c r="AY13" i="36"/>
  <c r="AY17" i="36" s="1"/>
  <c r="BC13" i="36"/>
  <c r="BC17" i="36" s="1"/>
  <c r="BG13" i="36"/>
  <c r="BG17" i="36" s="1"/>
  <c r="BK13" i="36"/>
  <c r="BK17" i="36" s="1"/>
  <c r="BO13" i="36"/>
  <c r="BO17" i="36" s="1"/>
  <c r="BS13" i="36"/>
  <c r="BS17" i="36" s="1"/>
  <c r="BW13" i="36"/>
  <c r="BW17" i="36" s="1"/>
  <c r="CA13" i="36"/>
  <c r="CA17" i="36" s="1"/>
  <c r="CE13" i="36"/>
  <c r="CE17" i="36" s="1"/>
  <c r="CI13" i="36"/>
  <c r="CI17" i="36" s="1"/>
  <c r="CM13" i="36"/>
  <c r="CM17" i="36" s="1"/>
  <c r="CQ13" i="36"/>
  <c r="CQ17" i="36" s="1"/>
  <c r="CU13" i="36"/>
  <c r="CU17" i="36" s="1"/>
  <c r="CY13" i="36"/>
  <c r="CY17" i="36" s="1"/>
  <c r="DC13" i="36"/>
  <c r="DC17" i="36" s="1"/>
  <c r="DG13" i="36"/>
  <c r="DG17" i="36" s="1"/>
  <c r="DK13" i="36"/>
  <c r="DK17" i="36" s="1"/>
  <c r="AI13" i="38"/>
  <c r="AI17" i="38" s="1"/>
  <c r="AM13" i="38"/>
  <c r="AM17" i="38" s="1"/>
  <c r="AY13" i="38"/>
  <c r="AY17" i="38" s="1"/>
  <c r="BO13" i="38"/>
  <c r="BO17" i="38" s="1"/>
  <c r="BS13" i="38"/>
  <c r="BS17" i="38" s="1"/>
  <c r="CE13" i="38"/>
  <c r="CE17" i="38" s="1"/>
  <c r="CU13" i="38"/>
  <c r="CU17" i="38" s="1"/>
  <c r="CY13" i="38"/>
  <c r="CY17" i="38" s="1"/>
  <c r="DK13" i="38"/>
  <c r="DK17" i="38" s="1"/>
  <c r="O26" i="39"/>
  <c r="AB40" i="39"/>
  <c r="AB38" i="39"/>
  <c r="AB36" i="39"/>
  <c r="AB34" i="39"/>
  <c r="AB39" i="39"/>
  <c r="AB37" i="39"/>
  <c r="AB35" i="39"/>
  <c r="O26" i="33"/>
  <c r="AB39" i="33"/>
  <c r="AB35" i="33"/>
  <c r="AB37" i="33"/>
  <c r="P26" i="33"/>
  <c r="AB47" i="33"/>
  <c r="O25" i="34"/>
  <c r="AA39" i="34"/>
  <c r="AA37" i="34"/>
  <c r="AA35" i="34"/>
  <c r="AA40" i="34"/>
  <c r="AA38" i="34"/>
  <c r="AA36" i="34"/>
  <c r="AA34" i="34"/>
  <c r="P26" i="37"/>
  <c r="AB48" i="37"/>
  <c r="AB47" i="37"/>
  <c r="X47" i="36"/>
  <c r="P22" i="36"/>
  <c r="X50" i="36"/>
  <c r="X48" i="36"/>
  <c r="X46" i="36"/>
  <c r="X49" i="36"/>
  <c r="X45" i="36"/>
  <c r="P26" i="36"/>
  <c r="AB49" i="36"/>
  <c r="AB47" i="36"/>
  <c r="AB45" i="36"/>
  <c r="AB50" i="36"/>
  <c r="AB48" i="36"/>
  <c r="AB46" i="36"/>
  <c r="V13" i="36"/>
  <c r="V17" i="36" s="1"/>
  <c r="Z13" i="36"/>
  <c r="Z17" i="36" s="1"/>
  <c r="AD13" i="36"/>
  <c r="AD17" i="36" s="1"/>
  <c r="AH13" i="36"/>
  <c r="AH17" i="36" s="1"/>
  <c r="AL13" i="36"/>
  <c r="AL17" i="36" s="1"/>
  <c r="AP13" i="36"/>
  <c r="AP17" i="36" s="1"/>
  <c r="AT13" i="36"/>
  <c r="AT17" i="36" s="1"/>
  <c r="AX13" i="36"/>
  <c r="AX17" i="36" s="1"/>
  <c r="BB13" i="36"/>
  <c r="BB17" i="36" s="1"/>
  <c r="BF13" i="36"/>
  <c r="BF17" i="36" s="1"/>
  <c r="BJ13" i="36"/>
  <c r="BJ17" i="36" s="1"/>
  <c r="BN13" i="36"/>
  <c r="BN17" i="36" s="1"/>
  <c r="BR13" i="36"/>
  <c r="BR17" i="36" s="1"/>
  <c r="BV13" i="36"/>
  <c r="BV17" i="36" s="1"/>
  <c r="BZ13" i="36"/>
  <c r="BZ17" i="36" s="1"/>
  <c r="CD13" i="36"/>
  <c r="CD17" i="36" s="1"/>
  <c r="CH13" i="36"/>
  <c r="CH17" i="36" s="1"/>
  <c r="CL13" i="36"/>
  <c r="CL17" i="36" s="1"/>
  <c r="CP13" i="36"/>
  <c r="CP17" i="36" s="1"/>
  <c r="CT13" i="36"/>
  <c r="CT17" i="36" s="1"/>
  <c r="CX13" i="36"/>
  <c r="CX17" i="36" s="1"/>
  <c r="DB13" i="36"/>
  <c r="DB17" i="36" s="1"/>
  <c r="DF13" i="36"/>
  <c r="DF17" i="36" s="1"/>
  <c r="DJ13" i="36"/>
  <c r="DJ17" i="36" s="1"/>
  <c r="U13" i="36"/>
  <c r="U17" i="36" s="1"/>
  <c r="AC13" i="36"/>
  <c r="AC17" i="36" s="1"/>
  <c r="AK13" i="36"/>
  <c r="AK17" i="36" s="1"/>
  <c r="AS13" i="36"/>
  <c r="AS17" i="36" s="1"/>
  <c r="BA13" i="36"/>
  <c r="BA17" i="36" s="1"/>
  <c r="BI13" i="36"/>
  <c r="BI17" i="36" s="1"/>
  <c r="BQ13" i="36"/>
  <c r="BQ17" i="36" s="1"/>
  <c r="BY13" i="36"/>
  <c r="BY17" i="36" s="1"/>
  <c r="CG13" i="36"/>
  <c r="CG17" i="36" s="1"/>
  <c r="CO13" i="36"/>
  <c r="CO17" i="36" s="1"/>
  <c r="CW13" i="36"/>
  <c r="CW17" i="36" s="1"/>
  <c r="DE13" i="36"/>
  <c r="DE17" i="36" s="1"/>
  <c r="V13" i="37"/>
  <c r="V17" i="37" s="1"/>
  <c r="Z13" i="37"/>
  <c r="Z17" i="37" s="1"/>
  <c r="AD13" i="37"/>
  <c r="AH13" i="37"/>
  <c r="AH17" i="37" s="1"/>
  <c r="AL13" i="37"/>
  <c r="AP13" i="37"/>
  <c r="AP17" i="37" s="1"/>
  <c r="AT13" i="37"/>
  <c r="AT17" i="37" s="1"/>
  <c r="AT19" i="37" s="1"/>
  <c r="AX13" i="37"/>
  <c r="AX17" i="37" s="1"/>
  <c r="BB13" i="37"/>
  <c r="BF13" i="37"/>
  <c r="BF17" i="37" s="1"/>
  <c r="BJ13" i="37"/>
  <c r="BJ17" i="37" s="1"/>
  <c r="BJ19" i="37" s="1"/>
  <c r="BN13" i="37"/>
  <c r="BN17" i="37" s="1"/>
  <c r="BR13" i="37"/>
  <c r="BR17" i="37" s="1"/>
  <c r="BR19" i="37" s="1"/>
  <c r="D23" i="37" s="1"/>
  <c r="BV13" i="37"/>
  <c r="BV17" i="37" s="1"/>
  <c r="BZ13" i="37"/>
  <c r="BZ17" i="37" s="1"/>
  <c r="BZ19" i="37" s="1"/>
  <c r="CD13" i="37"/>
  <c r="CD17" i="37" s="1"/>
  <c r="CH13" i="37"/>
  <c r="AB13" i="38"/>
  <c r="AB17" i="38" s="1"/>
  <c r="AJ13" i="38"/>
  <c r="AJ17" i="38" s="1"/>
  <c r="AJ19" i="38" s="1"/>
  <c r="AR13" i="38"/>
  <c r="AR17" i="38" s="1"/>
  <c r="AR19" i="38" s="1"/>
  <c r="AZ13" i="38"/>
  <c r="AZ17" i="38" s="1"/>
  <c r="AZ19" i="38" s="1"/>
  <c r="BH13" i="38"/>
  <c r="BH17" i="38" s="1"/>
  <c r="BH19" i="38" s="1"/>
  <c r="F22" i="38" s="1"/>
  <c r="BP13" i="38"/>
  <c r="BP17" i="38" s="1"/>
  <c r="BP19" i="38" s="1"/>
  <c r="BX13" i="38"/>
  <c r="BX17" i="38" s="1"/>
  <c r="BX19" i="38" s="1"/>
  <c r="J23" i="38" s="1"/>
  <c r="CF13" i="38"/>
  <c r="CF17" i="38" s="1"/>
  <c r="CF19" i="38" s="1"/>
  <c r="CN13" i="38"/>
  <c r="CV13" i="38"/>
  <c r="CV17" i="38" s="1"/>
  <c r="CV19" i="38" s="1"/>
  <c r="DD13" i="38"/>
  <c r="DD17" i="38" s="1"/>
  <c r="DD19" i="38" s="1"/>
  <c r="F26" i="38" s="1"/>
  <c r="DL13" i="38"/>
  <c r="DL17" i="38" s="1"/>
  <c r="DL19" i="38" s="1"/>
  <c r="DH13" i="38"/>
  <c r="DH17" i="38" s="1"/>
  <c r="AB47" i="39"/>
  <c r="AJ13" i="31"/>
  <c r="AJ17" i="31" s="1"/>
  <c r="BL13" i="31"/>
  <c r="BL17" i="31" s="1"/>
  <c r="CF13" i="31"/>
  <c r="CF17" i="31" s="1"/>
  <c r="CV13" i="31"/>
  <c r="CV17" i="31" s="1"/>
  <c r="DK19" i="33"/>
  <c r="DK29" i="33" s="1"/>
  <c r="U13" i="34"/>
  <c r="U17" i="34" s="1"/>
  <c r="Y13" i="34"/>
  <c r="Y17" i="34" s="1"/>
  <c r="AC13" i="34"/>
  <c r="AC17" i="34" s="1"/>
  <c r="AG13" i="34"/>
  <c r="AG17" i="34" s="1"/>
  <c r="AK13" i="34"/>
  <c r="AK17" i="34" s="1"/>
  <c r="AO13" i="34"/>
  <c r="AO17" i="34" s="1"/>
  <c r="AS13" i="34"/>
  <c r="AS17" i="34" s="1"/>
  <c r="AW13" i="34"/>
  <c r="AW17" i="34" s="1"/>
  <c r="BA13" i="34"/>
  <c r="BA17" i="34" s="1"/>
  <c r="BE13" i="34"/>
  <c r="BE17" i="34" s="1"/>
  <c r="BI13" i="34"/>
  <c r="BI17" i="34" s="1"/>
  <c r="BM13" i="34"/>
  <c r="BM17" i="34" s="1"/>
  <c r="BQ13" i="34"/>
  <c r="BQ17" i="34" s="1"/>
  <c r="BU13" i="34"/>
  <c r="BU17" i="34" s="1"/>
  <c r="BY13" i="34"/>
  <c r="BY17" i="34" s="1"/>
  <c r="CC13" i="34"/>
  <c r="CC17" i="34" s="1"/>
  <c r="CG13" i="34"/>
  <c r="CG17" i="34" s="1"/>
  <c r="CK13" i="34"/>
  <c r="CK17" i="34" s="1"/>
  <c r="CO13" i="34"/>
  <c r="CO17" i="34" s="1"/>
  <c r="CS13" i="34"/>
  <c r="CS17" i="34" s="1"/>
  <c r="CW13" i="34"/>
  <c r="CW17" i="34" s="1"/>
  <c r="DA13" i="34"/>
  <c r="DA17" i="34" s="1"/>
  <c r="DE13" i="34"/>
  <c r="DE17" i="34" s="1"/>
  <c r="DI13" i="34"/>
  <c r="DI17" i="34" s="1"/>
  <c r="AA34" i="35"/>
  <c r="AE13" i="38"/>
  <c r="AE17" i="38" s="1"/>
  <c r="AU13" i="38"/>
  <c r="AU17" i="38" s="1"/>
  <c r="BK13" i="38"/>
  <c r="BK17" i="38" s="1"/>
  <c r="CA13" i="38"/>
  <c r="CA17" i="38" s="1"/>
  <c r="CQ13" i="38"/>
  <c r="CQ17" i="38" s="1"/>
  <c r="DG13" i="38"/>
  <c r="DG17" i="38" s="1"/>
  <c r="U13" i="39"/>
  <c r="U17" i="39" s="1"/>
  <c r="AC13" i="39"/>
  <c r="AC17" i="39" s="1"/>
  <c r="AK13" i="39"/>
  <c r="AK17" i="39" s="1"/>
  <c r="AS13" i="39"/>
  <c r="AS17" i="39" s="1"/>
  <c r="BA13" i="39"/>
  <c r="BA17" i="39" s="1"/>
  <c r="BI13" i="39"/>
  <c r="BI17" i="39" s="1"/>
  <c r="BQ13" i="39"/>
  <c r="BQ17" i="39" s="1"/>
  <c r="BY13" i="39"/>
  <c r="BY17" i="39" s="1"/>
  <c r="CG13" i="39"/>
  <c r="CG17" i="39" s="1"/>
  <c r="CO13" i="39"/>
  <c r="CO17" i="39" s="1"/>
  <c r="CW13" i="39"/>
  <c r="CW17" i="39" s="1"/>
  <c r="DE13" i="39"/>
  <c r="DE17" i="39" s="1"/>
  <c r="AA35" i="39"/>
  <c r="AA37" i="39"/>
  <c r="AA39" i="39"/>
  <c r="AB45" i="39"/>
  <c r="AF13" i="31"/>
  <c r="AF17" i="31" s="1"/>
  <c r="AN13" i="31"/>
  <c r="AN17" i="31" s="1"/>
  <c r="AZ13" i="31"/>
  <c r="AZ17" i="31" s="1"/>
  <c r="BP13" i="31"/>
  <c r="BP17" i="31" s="1"/>
  <c r="BT13" i="31"/>
  <c r="BT17" i="31" s="1"/>
  <c r="CR13" i="31"/>
  <c r="CR17" i="31" s="1"/>
  <c r="CZ13" i="31"/>
  <c r="CZ17" i="31" s="1"/>
  <c r="DL13" i="31"/>
  <c r="DL17" i="31" s="1"/>
  <c r="AA13" i="32"/>
  <c r="AA17" i="32" s="1"/>
  <c r="AI13" i="32"/>
  <c r="AI17" i="32" s="1"/>
  <c r="AQ13" i="32"/>
  <c r="AQ17" i="32" s="1"/>
  <c r="AY13" i="32"/>
  <c r="AY17" i="32" s="1"/>
  <c r="BG13" i="32"/>
  <c r="BG17" i="32" s="1"/>
  <c r="BO13" i="32"/>
  <c r="BO17" i="32" s="1"/>
  <c r="BW13" i="32"/>
  <c r="BW17" i="32" s="1"/>
  <c r="CE13" i="32"/>
  <c r="CE17" i="32" s="1"/>
  <c r="CM13" i="32"/>
  <c r="CM17" i="32" s="1"/>
  <c r="CU13" i="32"/>
  <c r="CU17" i="32" s="1"/>
  <c r="DC13" i="32"/>
  <c r="DC17" i="32" s="1"/>
  <c r="DK13" i="32"/>
  <c r="DK17" i="32" s="1"/>
  <c r="AB13" i="32"/>
  <c r="AB17" i="32" s="1"/>
  <c r="AJ13" i="32"/>
  <c r="AJ17" i="32" s="1"/>
  <c r="AR13" i="32"/>
  <c r="AR17" i="32" s="1"/>
  <c r="AZ13" i="32"/>
  <c r="AZ17" i="32" s="1"/>
  <c r="BH13" i="32"/>
  <c r="BH17" i="32" s="1"/>
  <c r="BP13" i="32"/>
  <c r="BP17" i="32" s="1"/>
  <c r="BX13" i="32"/>
  <c r="BX17" i="32" s="1"/>
  <c r="CF13" i="32"/>
  <c r="CF17" i="32" s="1"/>
  <c r="CN13" i="32"/>
  <c r="CN17" i="32" s="1"/>
  <c r="CV13" i="32"/>
  <c r="CV17" i="32" s="1"/>
  <c r="DD13" i="32"/>
  <c r="DD17" i="32" s="1"/>
  <c r="DL13" i="32"/>
  <c r="DL17" i="32" s="1"/>
  <c r="BW19" i="33"/>
  <c r="BW24" i="33" s="1"/>
  <c r="DC19" i="33"/>
  <c r="DC24" i="33" s="1"/>
  <c r="W13" i="34"/>
  <c r="W17" i="34" s="1"/>
  <c r="AA13" i="34"/>
  <c r="AA17" i="34" s="1"/>
  <c r="AE13" i="34"/>
  <c r="AE17" i="34" s="1"/>
  <c r="AI13" i="34"/>
  <c r="AI17" i="34" s="1"/>
  <c r="AM13" i="34"/>
  <c r="AM17" i="34" s="1"/>
  <c r="AQ13" i="34"/>
  <c r="AQ17" i="34" s="1"/>
  <c r="AU13" i="34"/>
  <c r="AU17" i="34" s="1"/>
  <c r="AY13" i="34"/>
  <c r="AY17" i="34" s="1"/>
  <c r="BC13" i="34"/>
  <c r="BC17" i="34" s="1"/>
  <c r="BG13" i="34"/>
  <c r="BG17" i="34" s="1"/>
  <c r="BK13" i="34"/>
  <c r="BK17" i="34" s="1"/>
  <c r="BO13" i="34"/>
  <c r="BO17" i="34" s="1"/>
  <c r="BS13" i="34"/>
  <c r="BS17" i="34" s="1"/>
  <c r="BW13" i="34"/>
  <c r="BW17" i="34" s="1"/>
  <c r="CA13" i="34"/>
  <c r="CA17" i="34" s="1"/>
  <c r="CE13" i="34"/>
  <c r="CE17" i="34" s="1"/>
  <c r="CI13" i="34"/>
  <c r="CI17" i="34" s="1"/>
  <c r="CM13" i="34"/>
  <c r="CM17" i="34" s="1"/>
  <c r="CQ13" i="34"/>
  <c r="CQ17" i="34" s="1"/>
  <c r="CU13" i="34"/>
  <c r="CU17" i="34" s="1"/>
  <c r="CY13" i="34"/>
  <c r="CY17" i="34" s="1"/>
  <c r="DC13" i="34"/>
  <c r="DC17" i="34" s="1"/>
  <c r="DG13" i="34"/>
  <c r="DG17" i="34" s="1"/>
  <c r="DK13" i="34"/>
  <c r="DK17" i="34" s="1"/>
  <c r="AB34" i="34"/>
  <c r="AB36" i="34"/>
  <c r="AB38" i="34"/>
  <c r="AB40" i="34"/>
  <c r="AB48" i="34"/>
  <c r="AA13" i="35"/>
  <c r="AA17" i="35" s="1"/>
  <c r="AI13" i="35"/>
  <c r="AI17" i="35" s="1"/>
  <c r="AQ13" i="35"/>
  <c r="AQ17" i="35" s="1"/>
  <c r="AY13" i="35"/>
  <c r="AY17" i="35" s="1"/>
  <c r="BG13" i="35"/>
  <c r="BG17" i="35" s="1"/>
  <c r="BO13" i="35"/>
  <c r="BO17" i="35" s="1"/>
  <c r="BW13" i="35"/>
  <c r="BW17" i="35" s="1"/>
  <c r="CE13" i="35"/>
  <c r="CE17" i="35" s="1"/>
  <c r="CM13" i="35"/>
  <c r="CM17" i="35" s="1"/>
  <c r="CU13" i="35"/>
  <c r="CU17" i="35" s="1"/>
  <c r="DC13" i="35"/>
  <c r="DC17" i="35" s="1"/>
  <c r="DK13" i="35"/>
  <c r="DK17" i="35" s="1"/>
  <c r="AB13" i="35"/>
  <c r="AB17" i="35" s="1"/>
  <c r="AJ13" i="35"/>
  <c r="AJ17" i="35" s="1"/>
  <c r="AR13" i="35"/>
  <c r="AR17" i="35" s="1"/>
  <c r="AZ13" i="35"/>
  <c r="AZ17" i="35" s="1"/>
  <c r="BH13" i="35"/>
  <c r="BH17" i="35" s="1"/>
  <c r="BP13" i="35"/>
  <c r="BP17" i="35" s="1"/>
  <c r="BX13" i="35"/>
  <c r="BX17" i="35" s="1"/>
  <c r="CF13" i="35"/>
  <c r="CF17" i="35" s="1"/>
  <c r="CN13" i="35"/>
  <c r="CN17" i="35" s="1"/>
  <c r="CV13" i="35"/>
  <c r="CV17" i="35" s="1"/>
  <c r="DL13" i="35"/>
  <c r="DL17" i="35" s="1"/>
  <c r="X13" i="36"/>
  <c r="AB13" i="36"/>
  <c r="AF13" i="36"/>
  <c r="AJ13" i="36"/>
  <c r="AN13" i="36"/>
  <c r="AR13" i="36"/>
  <c r="AV13" i="36"/>
  <c r="AZ13" i="36"/>
  <c r="BD13" i="36"/>
  <c r="BH13" i="36"/>
  <c r="BL13" i="36"/>
  <c r="BP13" i="36"/>
  <c r="BT13" i="36"/>
  <c r="BX13" i="36"/>
  <c r="CB13" i="36"/>
  <c r="CF13" i="36"/>
  <c r="CJ13" i="36"/>
  <c r="CN13" i="36"/>
  <c r="CR13" i="36"/>
  <c r="CV13" i="36"/>
  <c r="CZ13" i="36"/>
  <c r="DD13" i="36"/>
  <c r="DH13" i="36"/>
  <c r="DL13" i="36"/>
  <c r="DA13" i="36"/>
  <c r="DA17" i="36" s="1"/>
  <c r="DI13" i="36"/>
  <c r="DI17" i="36" s="1"/>
  <c r="CU13" i="37"/>
  <c r="CU17" i="37" s="1"/>
  <c r="DK13" i="37"/>
  <c r="DK17" i="37" s="1"/>
  <c r="Y46" i="37"/>
  <c r="Y50" i="37"/>
  <c r="AB49" i="38"/>
  <c r="DH13" i="39"/>
  <c r="DH17" i="39" s="1"/>
  <c r="BZ19" i="39"/>
  <c r="BZ28" i="39" s="1"/>
  <c r="U50" i="39"/>
  <c r="U49" i="39"/>
  <c r="U48" i="39"/>
  <c r="U47" i="39"/>
  <c r="U46" i="39"/>
  <c r="U45" i="39"/>
  <c r="P19" i="39"/>
  <c r="X50" i="39"/>
  <c r="X49" i="39"/>
  <c r="X48" i="39"/>
  <c r="X47" i="39"/>
  <c r="X46" i="39"/>
  <c r="X45" i="39"/>
  <c r="P22" i="39"/>
  <c r="Y40" i="39"/>
  <c r="Y39" i="39"/>
  <c r="Y36" i="39"/>
  <c r="Y35" i="39"/>
  <c r="Y50" i="39"/>
  <c r="Y49" i="39"/>
  <c r="Y48" i="39"/>
  <c r="Y47" i="39"/>
  <c r="Y46" i="39"/>
  <c r="Y45" i="39"/>
  <c r="P23" i="39"/>
  <c r="Y13" i="39"/>
  <c r="Y17" i="39" s="1"/>
  <c r="AG13" i="39"/>
  <c r="AG17" i="39" s="1"/>
  <c r="AO13" i="39"/>
  <c r="AO17" i="39" s="1"/>
  <c r="AW13" i="39"/>
  <c r="AW17" i="39" s="1"/>
  <c r="BE13" i="39"/>
  <c r="BE17" i="39" s="1"/>
  <c r="BM13" i="39"/>
  <c r="BM17" i="39" s="1"/>
  <c r="BU13" i="39"/>
  <c r="BU17" i="39" s="1"/>
  <c r="CC13" i="39"/>
  <c r="CC17" i="39" s="1"/>
  <c r="CK13" i="39"/>
  <c r="CK17" i="39" s="1"/>
  <c r="CS13" i="39"/>
  <c r="CS17" i="39" s="1"/>
  <c r="DA13" i="39"/>
  <c r="DA17" i="39" s="1"/>
  <c r="DI13" i="39"/>
  <c r="DI17" i="39" s="1"/>
  <c r="X13" i="39"/>
  <c r="X17" i="39" s="1"/>
  <c r="AF13" i="39"/>
  <c r="AF17" i="39" s="1"/>
  <c r="AN13" i="39"/>
  <c r="AN17" i="39" s="1"/>
  <c r="AV13" i="39"/>
  <c r="AV17" i="39" s="1"/>
  <c r="BD13" i="39"/>
  <c r="BD17" i="39" s="1"/>
  <c r="BL13" i="39"/>
  <c r="BL17" i="39" s="1"/>
  <c r="BT13" i="39"/>
  <c r="BT17" i="39" s="1"/>
  <c r="CB13" i="39"/>
  <c r="CB17" i="39" s="1"/>
  <c r="CJ13" i="39"/>
  <c r="CJ17" i="39" s="1"/>
  <c r="CR13" i="39"/>
  <c r="CR17" i="39" s="1"/>
  <c r="CZ13" i="39"/>
  <c r="CZ17" i="39" s="1"/>
  <c r="AB46" i="39"/>
  <c r="AB50" i="39"/>
  <c r="U40" i="39"/>
  <c r="U36" i="39"/>
  <c r="X40" i="39"/>
  <c r="X36" i="39"/>
  <c r="BJ4" i="39"/>
  <c r="AX4" i="39" s="1"/>
  <c r="BF4" i="39"/>
  <c r="AT4" i="39" s="1"/>
  <c r="BK4" i="39"/>
  <c r="AY4" i="39" s="1"/>
  <c r="BG4" i="39"/>
  <c r="AU4" i="39" s="1"/>
  <c r="DL19" i="39"/>
  <c r="W13" i="39"/>
  <c r="W17" i="39" s="1"/>
  <c r="AA13" i="39"/>
  <c r="AA17" i="39" s="1"/>
  <c r="AE13" i="39"/>
  <c r="AE17" i="39" s="1"/>
  <c r="AI13" i="39"/>
  <c r="AI17" i="39" s="1"/>
  <c r="AM13" i="39"/>
  <c r="AM17" i="39" s="1"/>
  <c r="AQ13" i="39"/>
  <c r="AQ17" i="39" s="1"/>
  <c r="AU13" i="39"/>
  <c r="AU17" i="39" s="1"/>
  <c r="AY13" i="39"/>
  <c r="AY17" i="39" s="1"/>
  <c r="BC13" i="39"/>
  <c r="BC17" i="39" s="1"/>
  <c r="BG13" i="39"/>
  <c r="BG17" i="39" s="1"/>
  <c r="BK13" i="39"/>
  <c r="BK17" i="39" s="1"/>
  <c r="BK19" i="39" s="1"/>
  <c r="BO13" i="39"/>
  <c r="BO17" i="39" s="1"/>
  <c r="BS13" i="39"/>
  <c r="BS17" i="39" s="1"/>
  <c r="BW13" i="39"/>
  <c r="BW17" i="39" s="1"/>
  <c r="CA13" i="39"/>
  <c r="CA17" i="39" s="1"/>
  <c r="CE13" i="39"/>
  <c r="CE17" i="39" s="1"/>
  <c r="CI13" i="39"/>
  <c r="CI17" i="39" s="1"/>
  <c r="CM13" i="39"/>
  <c r="CM17" i="39" s="1"/>
  <c r="CQ13" i="39"/>
  <c r="CQ17" i="39" s="1"/>
  <c r="CU13" i="39"/>
  <c r="CU17" i="39" s="1"/>
  <c r="CY13" i="39"/>
  <c r="CY17" i="39" s="1"/>
  <c r="DC13" i="39"/>
  <c r="DC17" i="39" s="1"/>
  <c r="DG13" i="39"/>
  <c r="DG17" i="39" s="1"/>
  <c r="DK13" i="39"/>
  <c r="DK17" i="39" s="1"/>
  <c r="BY19" i="39"/>
  <c r="CG19" i="39"/>
  <c r="G24" i="39" s="1"/>
  <c r="AB48" i="39"/>
  <c r="O21" i="39"/>
  <c r="V40" i="39"/>
  <c r="V39" i="39"/>
  <c r="V38" i="39"/>
  <c r="V37" i="39"/>
  <c r="V36" i="39"/>
  <c r="V35" i="39"/>
  <c r="V34" i="39"/>
  <c r="Z40" i="39"/>
  <c r="Z39" i="39"/>
  <c r="Z38" i="39"/>
  <c r="Z37" i="39"/>
  <c r="Z36" i="39"/>
  <c r="Z35" i="39"/>
  <c r="Z34" i="39"/>
  <c r="W34" i="39"/>
  <c r="W35" i="39"/>
  <c r="W36" i="39"/>
  <c r="W37" i="39"/>
  <c r="W38" i="39"/>
  <c r="W39" i="39"/>
  <c r="W40" i="38"/>
  <c r="W39" i="38"/>
  <c r="W38" i="38"/>
  <c r="W37" i="38"/>
  <c r="W36" i="38"/>
  <c r="W35" i="38"/>
  <c r="W34" i="38"/>
  <c r="O21" i="38"/>
  <c r="AA50" i="38"/>
  <c r="AA49" i="38"/>
  <c r="AA48" i="38"/>
  <c r="AA46" i="38"/>
  <c r="X50" i="38"/>
  <c r="X49" i="38"/>
  <c r="X48" i="38"/>
  <c r="X47" i="38"/>
  <c r="X46" i="38"/>
  <c r="X45" i="38"/>
  <c r="W50" i="38"/>
  <c r="W49" i="38"/>
  <c r="W48" i="38"/>
  <c r="W47" i="38"/>
  <c r="W46" i="38"/>
  <c r="W45" i="38"/>
  <c r="P21" i="38"/>
  <c r="AK4" i="38"/>
  <c r="Y4" i="38" s="1"/>
  <c r="AG4" i="38"/>
  <c r="U4" i="38" s="1"/>
  <c r="AL4" i="38"/>
  <c r="Z4" i="38" s="1"/>
  <c r="AH4" i="38"/>
  <c r="V4" i="38" s="1"/>
  <c r="AN4" i="38"/>
  <c r="AB4" i="38" s="1"/>
  <c r="AJ4" i="38"/>
  <c r="X4" i="38" s="1"/>
  <c r="BO19" i="38"/>
  <c r="AA47" i="38"/>
  <c r="BB13" i="38"/>
  <c r="BB17" i="38" s="1"/>
  <c r="AA45" i="38"/>
  <c r="AM4" i="38"/>
  <c r="AA4" i="38" s="1"/>
  <c r="AA13" i="38"/>
  <c r="AA17" i="38" s="1"/>
  <c r="AQ13" i="38"/>
  <c r="AQ17" i="38" s="1"/>
  <c r="BG13" i="38"/>
  <c r="BG17" i="38" s="1"/>
  <c r="BW13" i="38"/>
  <c r="BW17" i="38" s="1"/>
  <c r="CM13" i="38"/>
  <c r="CM17" i="38" s="1"/>
  <c r="DC13" i="38"/>
  <c r="DC17" i="38" s="1"/>
  <c r="P22" i="38"/>
  <c r="U13" i="38"/>
  <c r="Y13" i="38"/>
  <c r="AC13" i="38"/>
  <c r="AG13" i="38"/>
  <c r="AK13" i="38"/>
  <c r="AO13" i="38"/>
  <c r="AS13" i="38"/>
  <c r="AW13" i="38"/>
  <c r="BA13" i="38"/>
  <c r="BE13" i="38"/>
  <c r="BI13" i="38"/>
  <c r="BM13" i="38"/>
  <c r="BQ13" i="38"/>
  <c r="BU13" i="38"/>
  <c r="BY13" i="38"/>
  <c r="CC13" i="38"/>
  <c r="CG13" i="38"/>
  <c r="CK13" i="38"/>
  <c r="CO13" i="38"/>
  <c r="CS13" i="38"/>
  <c r="CW13" i="38"/>
  <c r="DA13" i="38"/>
  <c r="DE13" i="38"/>
  <c r="DI13" i="38"/>
  <c r="X13" i="38"/>
  <c r="AF13" i="38"/>
  <c r="AN13" i="38"/>
  <c r="AV13" i="38"/>
  <c r="BD13" i="38"/>
  <c r="BL13" i="38"/>
  <c r="BT13" i="38"/>
  <c r="CB13" i="38"/>
  <c r="CJ13" i="38"/>
  <c r="CR13" i="38"/>
  <c r="CZ13" i="38"/>
  <c r="AB45" i="38"/>
  <c r="AB47" i="38"/>
  <c r="AB50" i="38"/>
  <c r="BI4" i="38"/>
  <c r="AW4" i="38" s="1"/>
  <c r="BE4" i="38"/>
  <c r="AS4" i="38" s="1"/>
  <c r="BJ4" i="38"/>
  <c r="AX4" i="38" s="1"/>
  <c r="BF4" i="38"/>
  <c r="AT4" i="38" s="1"/>
  <c r="AB46" i="38"/>
  <c r="AB48" i="38"/>
  <c r="AD19" i="38"/>
  <c r="BF19" i="38"/>
  <c r="CT19" i="38"/>
  <c r="AD17" i="37"/>
  <c r="AD19" i="37" s="1"/>
  <c r="BB17" i="37"/>
  <c r="O20" i="37"/>
  <c r="V37" i="37"/>
  <c r="V39" i="37"/>
  <c r="V40" i="37"/>
  <c r="V36" i="37"/>
  <c r="V35" i="37"/>
  <c r="V38" i="37"/>
  <c r="V34" i="37"/>
  <c r="W40" i="37"/>
  <c r="W39" i="37"/>
  <c r="W38" i="37"/>
  <c r="W37" i="37"/>
  <c r="W36" i="37"/>
  <c r="W35" i="37"/>
  <c r="W34" i="37"/>
  <c r="O21" i="37"/>
  <c r="V48" i="37"/>
  <c r="V50" i="37"/>
  <c r="V47" i="37"/>
  <c r="P20" i="37"/>
  <c r="V46" i="37"/>
  <c r="Z50" i="37"/>
  <c r="Z48" i="37"/>
  <c r="Z46" i="37"/>
  <c r="Z49" i="37"/>
  <c r="Z47" i="37"/>
  <c r="Z45" i="37"/>
  <c r="W13" i="37"/>
  <c r="W17" i="37" s="1"/>
  <c r="AE13" i="37"/>
  <c r="AE17" i="37" s="1"/>
  <c r="AM13" i="37"/>
  <c r="AM17" i="37" s="1"/>
  <c r="AU13" i="37"/>
  <c r="AU17" i="37" s="1"/>
  <c r="BC13" i="37"/>
  <c r="BC17" i="37" s="1"/>
  <c r="BK13" i="37"/>
  <c r="BK17" i="37" s="1"/>
  <c r="BS13" i="37"/>
  <c r="BS17" i="37" s="1"/>
  <c r="CA13" i="37"/>
  <c r="CA17" i="37" s="1"/>
  <c r="CI13" i="37"/>
  <c r="CI17" i="37" s="1"/>
  <c r="CI19" i="37" s="1"/>
  <c r="CY13" i="37"/>
  <c r="CY17" i="37" s="1"/>
  <c r="P24" i="37"/>
  <c r="X13" i="37"/>
  <c r="AB13" i="37"/>
  <c r="AF13" i="37"/>
  <c r="AF17" i="37" s="1"/>
  <c r="AJ13" i="37"/>
  <c r="AN13" i="37"/>
  <c r="AN17" i="37" s="1"/>
  <c r="AR13" i="37"/>
  <c r="AV13" i="37"/>
  <c r="AV17" i="37" s="1"/>
  <c r="AZ13" i="37"/>
  <c r="BD13" i="37"/>
  <c r="BD17" i="37" s="1"/>
  <c r="BH13" i="37"/>
  <c r="BL13" i="37"/>
  <c r="BL17" i="37" s="1"/>
  <c r="BP13" i="37"/>
  <c r="BT13" i="37"/>
  <c r="BT17" i="37" s="1"/>
  <c r="BX13" i="37"/>
  <c r="CB13" i="37"/>
  <c r="CB17" i="37" s="1"/>
  <c r="CF13" i="37"/>
  <c r="CJ13" i="37"/>
  <c r="CJ17" i="37" s="1"/>
  <c r="CN13" i="37"/>
  <c r="CR13" i="37"/>
  <c r="CR17" i="37" s="1"/>
  <c r="CV13" i="37"/>
  <c r="CZ13" i="37"/>
  <c r="CZ17" i="37" s="1"/>
  <c r="CZ19" i="37" s="1"/>
  <c r="N25" i="37" s="1"/>
  <c r="DD13" i="37"/>
  <c r="DH13" i="37"/>
  <c r="DH17" i="37" s="1"/>
  <c r="DL13" i="37"/>
  <c r="AA40" i="37"/>
  <c r="AA38" i="37"/>
  <c r="AA36" i="37"/>
  <c r="AA34" i="37"/>
  <c r="AY19" i="37"/>
  <c r="I21" i="37" s="1"/>
  <c r="O24" i="37"/>
  <c r="Z39" i="37"/>
  <c r="Z37" i="37"/>
  <c r="Z35" i="37"/>
  <c r="Z40" i="37"/>
  <c r="Z38" i="37"/>
  <c r="Z36" i="37"/>
  <c r="Z34" i="37"/>
  <c r="W50" i="37"/>
  <c r="W49" i="37"/>
  <c r="W48" i="37"/>
  <c r="W47" i="37"/>
  <c r="W46" i="37"/>
  <c r="W45" i="37"/>
  <c r="P21" i="37"/>
  <c r="AA50" i="37"/>
  <c r="AA49" i="37"/>
  <c r="AA48" i="37"/>
  <c r="AA47" i="37"/>
  <c r="AA46" i="37"/>
  <c r="AA45" i="37"/>
  <c r="P25" i="37"/>
  <c r="AN4" i="37"/>
  <c r="AB4" i="37" s="1"/>
  <c r="AJ4" i="37"/>
  <c r="X4" i="37" s="1"/>
  <c r="AK4" i="37"/>
  <c r="Y4" i="37" s="1"/>
  <c r="AG4" i="37"/>
  <c r="U4" i="37" s="1"/>
  <c r="V49" i="37"/>
  <c r="CL13" i="37"/>
  <c r="CL17" i="37" s="1"/>
  <c r="CP13" i="37"/>
  <c r="CT13" i="37"/>
  <c r="CT17" i="37" s="1"/>
  <c r="CX13" i="37"/>
  <c r="DB13" i="37"/>
  <c r="DB17" i="37" s="1"/>
  <c r="DF13" i="37"/>
  <c r="DJ13" i="37"/>
  <c r="DJ17" i="37" s="1"/>
  <c r="CM13" i="37"/>
  <c r="CM17" i="37" s="1"/>
  <c r="DC13" i="37"/>
  <c r="DC17" i="37" s="1"/>
  <c r="V45" i="37"/>
  <c r="U50" i="37"/>
  <c r="U48" i="37"/>
  <c r="U46" i="37"/>
  <c r="U49" i="37"/>
  <c r="U47" i="37"/>
  <c r="U45" i="37"/>
  <c r="DA19" i="37"/>
  <c r="U19" i="37"/>
  <c r="C19" i="37" s="1"/>
  <c r="BU19" i="37"/>
  <c r="AK19" i="37"/>
  <c r="BA19" i="37"/>
  <c r="AB45" i="37"/>
  <c r="Y48" i="37"/>
  <c r="AB49" i="37"/>
  <c r="X49" i="37"/>
  <c r="X47" i="37"/>
  <c r="X45" i="37"/>
  <c r="X50" i="37"/>
  <c r="X48" i="37"/>
  <c r="X46" i="37"/>
  <c r="BT19" i="37"/>
  <c r="P22" i="37"/>
  <c r="Y45" i="37"/>
  <c r="AB46" i="37"/>
  <c r="Y49" i="37"/>
  <c r="AB50" i="37"/>
  <c r="O25" i="36"/>
  <c r="AA40" i="36"/>
  <c r="AA39" i="36"/>
  <c r="AA38" i="36"/>
  <c r="AA37" i="36"/>
  <c r="AA36" i="36"/>
  <c r="AA35" i="36"/>
  <c r="AA34" i="36"/>
  <c r="Y40" i="36"/>
  <c r="Y39" i="36"/>
  <c r="Y38" i="36"/>
  <c r="Y37" i="36"/>
  <c r="Y36" i="36"/>
  <c r="Y35" i="36"/>
  <c r="Y34" i="36"/>
  <c r="W50" i="36"/>
  <c r="W49" i="36"/>
  <c r="W48" i="36"/>
  <c r="W47" i="36"/>
  <c r="W46" i="36"/>
  <c r="W45" i="36"/>
  <c r="P21" i="36"/>
  <c r="AA50" i="36"/>
  <c r="AA49" i="36"/>
  <c r="AA48" i="36"/>
  <c r="AA47" i="36"/>
  <c r="AA46" i="36"/>
  <c r="AA45" i="36"/>
  <c r="P25" i="36"/>
  <c r="AL4" i="36"/>
  <c r="Z4" i="36" s="1"/>
  <c r="AH4" i="36"/>
  <c r="V4" i="36" s="1"/>
  <c r="AN4" i="36"/>
  <c r="AB4" i="36" s="1"/>
  <c r="AJ4" i="36"/>
  <c r="X4" i="36" s="1"/>
  <c r="AY19" i="36"/>
  <c r="I21" i="36" s="1"/>
  <c r="Y13" i="36"/>
  <c r="Y17" i="36" s="1"/>
  <c r="AG13" i="36"/>
  <c r="AG17" i="36" s="1"/>
  <c r="AO13" i="36"/>
  <c r="AO17" i="36" s="1"/>
  <c r="AW13" i="36"/>
  <c r="AW17" i="36" s="1"/>
  <c r="BE13" i="36"/>
  <c r="BE17" i="36" s="1"/>
  <c r="BM13" i="36"/>
  <c r="BM17" i="36" s="1"/>
  <c r="BU13" i="36"/>
  <c r="BU17" i="36" s="1"/>
  <c r="CC13" i="36"/>
  <c r="CC17" i="36" s="1"/>
  <c r="CK13" i="36"/>
  <c r="CK17" i="36" s="1"/>
  <c r="CS13" i="36"/>
  <c r="CS17" i="36" s="1"/>
  <c r="CL19" i="36"/>
  <c r="O23" i="36"/>
  <c r="W37" i="36"/>
  <c r="U40" i="36"/>
  <c r="U39" i="36"/>
  <c r="U36" i="36"/>
  <c r="U35" i="36"/>
  <c r="U50" i="36"/>
  <c r="U49" i="36"/>
  <c r="U48" i="36"/>
  <c r="U47" i="36"/>
  <c r="U46" i="36"/>
  <c r="U45" i="36"/>
  <c r="P19" i="36"/>
  <c r="Y50" i="36"/>
  <c r="Y49" i="36"/>
  <c r="Y48" i="36"/>
  <c r="Y47" i="36"/>
  <c r="Y46" i="36"/>
  <c r="Y45" i="36"/>
  <c r="P23" i="36"/>
  <c r="CC19" i="36"/>
  <c r="C24" i="36" s="1"/>
  <c r="BQ19" i="36"/>
  <c r="CW19" i="36"/>
  <c r="K25" i="36" s="1"/>
  <c r="O21" i="36"/>
  <c r="AD19" i="36"/>
  <c r="V50" i="36"/>
  <c r="V49" i="36"/>
  <c r="V48" i="36"/>
  <c r="V47" i="36"/>
  <c r="V46" i="36"/>
  <c r="V45" i="36"/>
  <c r="Z50" i="36"/>
  <c r="Z49" i="36"/>
  <c r="Z48" i="36"/>
  <c r="Z47" i="36"/>
  <c r="Z46" i="36"/>
  <c r="Z45" i="36"/>
  <c r="P26" i="35"/>
  <c r="AB49" i="35"/>
  <c r="AB47" i="35"/>
  <c r="AB45" i="35"/>
  <c r="AB46" i="35"/>
  <c r="AB50" i="35"/>
  <c r="AB48" i="35"/>
  <c r="AA50" i="35"/>
  <c r="AA47" i="35"/>
  <c r="AA45" i="35"/>
  <c r="P25" i="35"/>
  <c r="AA48" i="35"/>
  <c r="AA46" i="35"/>
  <c r="AA49" i="35"/>
  <c r="W50" i="35"/>
  <c r="W49" i="35"/>
  <c r="W48" i="35"/>
  <c r="W47" i="35"/>
  <c r="W46" i="35"/>
  <c r="W45" i="35"/>
  <c r="P21" i="35"/>
  <c r="O26" i="35"/>
  <c r="AB34" i="35"/>
  <c r="AK4" i="35"/>
  <c r="Y4" i="35" s="1"/>
  <c r="AG4" i="35"/>
  <c r="U4" i="35" s="1"/>
  <c r="AL4" i="35"/>
  <c r="Z4" i="35" s="1"/>
  <c r="AH4" i="35"/>
  <c r="V4" i="35" s="1"/>
  <c r="AQ19" i="35"/>
  <c r="M20" i="35" s="1"/>
  <c r="AE19" i="35"/>
  <c r="DD13" i="35"/>
  <c r="DD17" i="35" s="1"/>
  <c r="V13" i="35"/>
  <c r="V17" i="35" s="1"/>
  <c r="Z13" i="35"/>
  <c r="Z17" i="35" s="1"/>
  <c r="AD13" i="35"/>
  <c r="AD17" i="35" s="1"/>
  <c r="AH13" i="35"/>
  <c r="AH17" i="35" s="1"/>
  <c r="AL13" i="35"/>
  <c r="AL17" i="35" s="1"/>
  <c r="AP13" i="35"/>
  <c r="AP17" i="35" s="1"/>
  <c r="AT13" i="35"/>
  <c r="AT17" i="35" s="1"/>
  <c r="AX13" i="35"/>
  <c r="AX17" i="35" s="1"/>
  <c r="BB13" i="35"/>
  <c r="BB17" i="35" s="1"/>
  <c r="BF13" i="35"/>
  <c r="BF17" i="35" s="1"/>
  <c r="BJ13" i="35"/>
  <c r="BJ17" i="35" s="1"/>
  <c r="BN13" i="35"/>
  <c r="BN17" i="35" s="1"/>
  <c r="BR13" i="35"/>
  <c r="BR17" i="35" s="1"/>
  <c r="BV13" i="35"/>
  <c r="BV17" i="35" s="1"/>
  <c r="BZ13" i="35"/>
  <c r="BZ17" i="35" s="1"/>
  <c r="CD13" i="35"/>
  <c r="CD17" i="35" s="1"/>
  <c r="CH13" i="35"/>
  <c r="CH17" i="35" s="1"/>
  <c r="CL13" i="35"/>
  <c r="CL17" i="35" s="1"/>
  <c r="CP13" i="35"/>
  <c r="CP17" i="35" s="1"/>
  <c r="CT13" i="35"/>
  <c r="CT17" i="35" s="1"/>
  <c r="CX13" i="35"/>
  <c r="CX17" i="35" s="1"/>
  <c r="DB13" i="35"/>
  <c r="DB17" i="35" s="1"/>
  <c r="DF13" i="35"/>
  <c r="DF17" i="35" s="1"/>
  <c r="DJ13" i="35"/>
  <c r="DJ17" i="35" s="1"/>
  <c r="AR19" i="35"/>
  <c r="BX19" i="35"/>
  <c r="AA35" i="35"/>
  <c r="W40" i="35"/>
  <c r="W39" i="35"/>
  <c r="W38" i="35"/>
  <c r="W37" i="35"/>
  <c r="W36" i="35"/>
  <c r="W35" i="35"/>
  <c r="W34" i="35"/>
  <c r="BI4" i="35"/>
  <c r="AW4" i="35" s="1"/>
  <c r="BE4" i="35"/>
  <c r="AS4" i="35" s="1"/>
  <c r="BJ4" i="35"/>
  <c r="AX4" i="35" s="1"/>
  <c r="BF4" i="35"/>
  <c r="AT4" i="35" s="1"/>
  <c r="AJ4" i="35"/>
  <c r="X4" i="35" s="1"/>
  <c r="BH4" i="35"/>
  <c r="AV4" i="35" s="1"/>
  <c r="U13" i="35"/>
  <c r="Y13" i="35"/>
  <c r="AC13" i="35"/>
  <c r="AG13" i="35"/>
  <c r="AK13" i="35"/>
  <c r="AO13" i="35"/>
  <c r="AS13" i="35"/>
  <c r="AW13" i="35"/>
  <c r="BA13" i="35"/>
  <c r="BE13" i="35"/>
  <c r="BI13" i="35"/>
  <c r="BM13" i="35"/>
  <c r="BQ13" i="35"/>
  <c r="BU13" i="35"/>
  <c r="BY13" i="35"/>
  <c r="CC13" i="35"/>
  <c r="CG13" i="35"/>
  <c r="CK13" i="35"/>
  <c r="CO13" i="35"/>
  <c r="CS13" i="35"/>
  <c r="CW13" i="35"/>
  <c r="DA13" i="35"/>
  <c r="DE13" i="35"/>
  <c r="DI13" i="35"/>
  <c r="X13" i="35"/>
  <c r="AF13" i="35"/>
  <c r="AN13" i="35"/>
  <c r="AV13" i="35"/>
  <c r="BD13" i="35"/>
  <c r="BL13" i="35"/>
  <c r="BT13" i="35"/>
  <c r="CB13" i="35"/>
  <c r="CJ13" i="35"/>
  <c r="CR13" i="35"/>
  <c r="CZ13" i="35"/>
  <c r="DH13" i="35"/>
  <c r="CT19" i="35"/>
  <c r="Z50" i="34"/>
  <c r="Z49" i="34"/>
  <c r="Z48" i="34"/>
  <c r="Z47" i="34"/>
  <c r="Z46" i="34"/>
  <c r="Z45" i="34"/>
  <c r="P24" i="34"/>
  <c r="AT17" i="34"/>
  <c r="AT19" i="34" s="1"/>
  <c r="BZ17" i="34"/>
  <c r="BZ19" i="34" s="1"/>
  <c r="L23" i="34" s="1"/>
  <c r="Y40" i="34"/>
  <c r="Y39" i="34"/>
  <c r="Y38" i="34"/>
  <c r="Y37" i="34"/>
  <c r="Y36" i="34"/>
  <c r="Y35" i="34"/>
  <c r="Y34" i="34"/>
  <c r="Y50" i="34"/>
  <c r="Y49" i="34"/>
  <c r="Y48" i="34"/>
  <c r="Y47" i="34"/>
  <c r="Y46" i="34"/>
  <c r="Y45" i="34"/>
  <c r="P23" i="34"/>
  <c r="O23" i="34"/>
  <c r="BG4" i="34"/>
  <c r="AU4" i="34" s="1"/>
  <c r="BK4" i="34"/>
  <c r="AY4" i="34" s="1"/>
  <c r="AF19" i="34"/>
  <c r="AV19" i="34"/>
  <c r="BL19" i="34"/>
  <c r="O21" i="34"/>
  <c r="P22" i="34"/>
  <c r="X35" i="34"/>
  <c r="X37" i="34"/>
  <c r="X39" i="34"/>
  <c r="X45" i="34"/>
  <c r="X46" i="34"/>
  <c r="X47" i="34"/>
  <c r="X48" i="34"/>
  <c r="X49" i="34"/>
  <c r="U39" i="34"/>
  <c r="U37" i="34"/>
  <c r="U35" i="34"/>
  <c r="U50" i="34"/>
  <c r="U49" i="34"/>
  <c r="U48" i="34"/>
  <c r="U47" i="34"/>
  <c r="U46" i="34"/>
  <c r="U45" i="34"/>
  <c r="V40" i="34"/>
  <c r="V38" i="34"/>
  <c r="V36" i="34"/>
  <c r="V34" i="34"/>
  <c r="Z40" i="34"/>
  <c r="Z39" i="34"/>
  <c r="Z38" i="34"/>
  <c r="Z37" i="34"/>
  <c r="Z36" i="34"/>
  <c r="Z35" i="34"/>
  <c r="Z34" i="34"/>
  <c r="O19" i="34"/>
  <c r="DE19" i="34"/>
  <c r="G26" i="34" s="1"/>
  <c r="BF4" i="34"/>
  <c r="AT4" i="34" s="1"/>
  <c r="P19" i="34"/>
  <c r="AQ19" i="34"/>
  <c r="AY19" i="34"/>
  <c r="W34" i="34"/>
  <c r="W35" i="34"/>
  <c r="W36" i="34"/>
  <c r="W37" i="34"/>
  <c r="W38" i="34"/>
  <c r="W39" i="34"/>
  <c r="DC23" i="33"/>
  <c r="DC25" i="33"/>
  <c r="Z50" i="33"/>
  <c r="Z49" i="33"/>
  <c r="Z48" i="33"/>
  <c r="Z47" i="33"/>
  <c r="Z46" i="33"/>
  <c r="Z45" i="33"/>
  <c r="P24" i="33"/>
  <c r="V50" i="33"/>
  <c r="V49" i="33"/>
  <c r="V48" i="33"/>
  <c r="V47" i="33"/>
  <c r="V46" i="33"/>
  <c r="V45" i="33"/>
  <c r="P20" i="33"/>
  <c r="O24" i="33"/>
  <c r="Z40" i="33"/>
  <c r="Z39" i="33"/>
  <c r="Z38" i="33"/>
  <c r="Z37" i="33"/>
  <c r="Z36" i="33"/>
  <c r="Z35" i="33"/>
  <c r="Z34" i="33"/>
  <c r="CD19" i="33"/>
  <c r="DJ19" i="33"/>
  <c r="CL19" i="33"/>
  <c r="Y19" i="33"/>
  <c r="G19" i="33" s="1"/>
  <c r="DA19" i="33"/>
  <c r="C26" i="33" s="1"/>
  <c r="X35" i="33"/>
  <c r="X37" i="33"/>
  <c r="X39" i="33"/>
  <c r="AB46" i="33"/>
  <c r="AB50" i="33"/>
  <c r="V13" i="33"/>
  <c r="V17" i="33" s="1"/>
  <c r="AD13" i="33"/>
  <c r="AD17" i="33" s="1"/>
  <c r="AL13" i="33"/>
  <c r="AL17" i="33" s="1"/>
  <c r="AT13" i="33"/>
  <c r="AT17" i="33" s="1"/>
  <c r="BB13" i="33"/>
  <c r="BB17" i="33" s="1"/>
  <c r="BJ13" i="33"/>
  <c r="BJ17" i="33" s="1"/>
  <c r="BR13" i="33"/>
  <c r="BR17" i="33" s="1"/>
  <c r="BZ13" i="33"/>
  <c r="BZ17" i="33" s="1"/>
  <c r="CH13" i="33"/>
  <c r="CH17" i="33" s="1"/>
  <c r="CP13" i="33"/>
  <c r="CP17" i="33" s="1"/>
  <c r="CX13" i="33"/>
  <c r="CX17" i="33" s="1"/>
  <c r="DF13" i="33"/>
  <c r="DF17" i="33" s="1"/>
  <c r="CQ19" i="33"/>
  <c r="CY19" i="33"/>
  <c r="O22" i="33"/>
  <c r="AB34" i="33"/>
  <c r="AB36" i="33"/>
  <c r="AB38" i="33"/>
  <c r="AB40" i="33"/>
  <c r="AB45" i="33"/>
  <c r="AB49" i="33"/>
  <c r="V40" i="33"/>
  <c r="V39" i="33"/>
  <c r="V38" i="33"/>
  <c r="V37" i="33"/>
  <c r="V36" i="33"/>
  <c r="V35" i="33"/>
  <c r="V34" i="33"/>
  <c r="P22" i="33"/>
  <c r="X50" i="33"/>
  <c r="X49" i="33"/>
  <c r="X48" i="33"/>
  <c r="X47" i="33"/>
  <c r="X46" i="33"/>
  <c r="BK4" i="33"/>
  <c r="AY4" i="33" s="1"/>
  <c r="BG4" i="33"/>
  <c r="AU4" i="33" s="1"/>
  <c r="BI4" i="33"/>
  <c r="AW4" i="33" s="1"/>
  <c r="BE4" i="33"/>
  <c r="AS4" i="33" s="1"/>
  <c r="AV19" i="33"/>
  <c r="F21" i="33" s="1"/>
  <c r="DL19" i="33"/>
  <c r="N26" i="33" s="1"/>
  <c r="AK19" i="33"/>
  <c r="BA19" i="33"/>
  <c r="K21" i="33" s="1"/>
  <c r="X34" i="33"/>
  <c r="X36" i="33"/>
  <c r="X38" i="33"/>
  <c r="X45" i="33"/>
  <c r="AB48" i="33"/>
  <c r="U39" i="33"/>
  <c r="U37" i="33"/>
  <c r="U35" i="33"/>
  <c r="Y40" i="33"/>
  <c r="Y39" i="33"/>
  <c r="Y38" i="33"/>
  <c r="Y37" i="33"/>
  <c r="Y36" i="33"/>
  <c r="Y35" i="33"/>
  <c r="Y34" i="33"/>
  <c r="W40" i="33"/>
  <c r="W38" i="33"/>
  <c r="W36" i="33"/>
  <c r="W34" i="33"/>
  <c r="AA40" i="33"/>
  <c r="AA39" i="33"/>
  <c r="AA38" i="33"/>
  <c r="AA37" i="33"/>
  <c r="AA36" i="33"/>
  <c r="AA35" i="33"/>
  <c r="AA34" i="33"/>
  <c r="E26" i="33"/>
  <c r="W40" i="32"/>
  <c r="W39" i="32"/>
  <c r="W38" i="32"/>
  <c r="W37" i="32"/>
  <c r="W36" i="32"/>
  <c r="W35" i="32"/>
  <c r="W34" i="32"/>
  <c r="O21" i="32"/>
  <c r="W50" i="32"/>
  <c r="W49" i="32"/>
  <c r="W48" i="32"/>
  <c r="W47" i="32"/>
  <c r="W46" i="32"/>
  <c r="W45" i="32"/>
  <c r="P21" i="32"/>
  <c r="O26" i="32"/>
  <c r="AB40" i="32"/>
  <c r="AB38" i="32"/>
  <c r="AB36" i="32"/>
  <c r="AB34" i="32"/>
  <c r="AB39" i="32"/>
  <c r="AB35" i="32"/>
  <c r="AB37" i="32"/>
  <c r="AA40" i="32"/>
  <c r="AA39" i="32"/>
  <c r="AA38" i="32"/>
  <c r="AA37" i="32"/>
  <c r="AA36" i="32"/>
  <c r="AA35" i="32"/>
  <c r="AA34" i="32"/>
  <c r="O25" i="32"/>
  <c r="AB49" i="32"/>
  <c r="AB47" i="32"/>
  <c r="AB45" i="32"/>
  <c r="AB50" i="32"/>
  <c r="P26" i="32"/>
  <c r="AB48" i="32"/>
  <c r="AB46" i="32"/>
  <c r="BI4" i="32"/>
  <c r="AW4" i="32" s="1"/>
  <c r="BE4" i="32"/>
  <c r="AS4" i="32" s="1"/>
  <c r="BJ4" i="32"/>
  <c r="AX4" i="32" s="1"/>
  <c r="BF4" i="32"/>
  <c r="AT4" i="32" s="1"/>
  <c r="AK4" i="32"/>
  <c r="Y4" i="32" s="1"/>
  <c r="AG4" i="32"/>
  <c r="U4" i="32" s="1"/>
  <c r="AL4" i="32"/>
  <c r="Z4" i="32" s="1"/>
  <c r="AH4" i="32"/>
  <c r="V4" i="32" s="1"/>
  <c r="AU19" i="32"/>
  <c r="AA19" i="32"/>
  <c r="I19" i="32" s="1"/>
  <c r="CA19" i="32"/>
  <c r="V13" i="32"/>
  <c r="V17" i="32" s="1"/>
  <c r="AD13" i="32"/>
  <c r="AD17" i="32" s="1"/>
  <c r="AL13" i="32"/>
  <c r="AL17" i="32" s="1"/>
  <c r="AT13" i="32"/>
  <c r="AT17" i="32" s="1"/>
  <c r="BB13" i="32"/>
  <c r="BB17" i="32" s="1"/>
  <c r="BJ13" i="32"/>
  <c r="BJ17" i="32" s="1"/>
  <c r="BR13" i="32"/>
  <c r="BR17" i="32" s="1"/>
  <c r="BZ13" i="32"/>
  <c r="BZ17" i="32" s="1"/>
  <c r="CH13" i="32"/>
  <c r="CH17" i="32" s="1"/>
  <c r="CP13" i="32"/>
  <c r="CP17" i="32" s="1"/>
  <c r="CX13" i="32"/>
  <c r="CX17" i="32" s="1"/>
  <c r="DF13" i="32"/>
  <c r="DF17" i="32" s="1"/>
  <c r="AB19" i="32"/>
  <c r="J19" i="32" s="1"/>
  <c r="DD19" i="32"/>
  <c r="F26" i="32" s="1"/>
  <c r="BK4" i="32"/>
  <c r="AY4" i="32" s="1"/>
  <c r="Z13" i="32"/>
  <c r="Z17" i="32" s="1"/>
  <c r="AH13" i="32"/>
  <c r="AH17" i="32" s="1"/>
  <c r="AP13" i="32"/>
  <c r="AP17" i="32" s="1"/>
  <c r="AX13" i="32"/>
  <c r="AX17" i="32" s="1"/>
  <c r="BF13" i="32"/>
  <c r="BF17" i="32" s="1"/>
  <c r="BN13" i="32"/>
  <c r="BN17" i="32" s="1"/>
  <c r="BV13" i="32"/>
  <c r="BV17" i="32" s="1"/>
  <c r="CD13" i="32"/>
  <c r="CD17" i="32" s="1"/>
  <c r="CL13" i="32"/>
  <c r="CL17" i="32" s="1"/>
  <c r="CT13" i="32"/>
  <c r="CT17" i="32" s="1"/>
  <c r="DB13" i="32"/>
  <c r="DB17" i="32" s="1"/>
  <c r="DJ13" i="32"/>
  <c r="DJ17" i="32" s="1"/>
  <c r="AJ4" i="32"/>
  <c r="X4" i="32" s="1"/>
  <c r="BH4" i="32"/>
  <c r="AV4" i="32" s="1"/>
  <c r="U13" i="32"/>
  <c r="Y13" i="32"/>
  <c r="AC13" i="32"/>
  <c r="AG13" i="32"/>
  <c r="AK13" i="32"/>
  <c r="AO13" i="32"/>
  <c r="AS13" i="32"/>
  <c r="AW13" i="32"/>
  <c r="BA13" i="32"/>
  <c r="BE13" i="32"/>
  <c r="BI13" i="32"/>
  <c r="BM13" i="32"/>
  <c r="BQ13" i="32"/>
  <c r="BU13" i="32"/>
  <c r="BY13" i="32"/>
  <c r="CC13" i="32"/>
  <c r="CG13" i="32"/>
  <c r="CK13" i="32"/>
  <c r="CO13" i="32"/>
  <c r="CS13" i="32"/>
  <c r="CW13" i="32"/>
  <c r="DA13" i="32"/>
  <c r="DE13" i="32"/>
  <c r="DI13" i="32"/>
  <c r="X13" i="32"/>
  <c r="AF13" i="32"/>
  <c r="AN13" i="32"/>
  <c r="AV13" i="32"/>
  <c r="BD13" i="32"/>
  <c r="BL13" i="32"/>
  <c r="BT13" i="32"/>
  <c r="CB13" i="32"/>
  <c r="CJ13" i="32"/>
  <c r="CR13" i="32"/>
  <c r="CZ13" i="32"/>
  <c r="DH13" i="32"/>
  <c r="U39" i="31"/>
  <c r="U37" i="31"/>
  <c r="U35" i="31"/>
  <c r="U40" i="31"/>
  <c r="U36" i="31"/>
  <c r="U38" i="31"/>
  <c r="U34" i="31"/>
  <c r="O19" i="31"/>
  <c r="Y40" i="31"/>
  <c r="Y38" i="31"/>
  <c r="Y36" i="31"/>
  <c r="Y34" i="31"/>
  <c r="Y37" i="31"/>
  <c r="Y39" i="31"/>
  <c r="Y35" i="31"/>
  <c r="O23" i="31"/>
  <c r="P23" i="31"/>
  <c r="Y49" i="31"/>
  <c r="Y47" i="31"/>
  <c r="Y45" i="31"/>
  <c r="Y48" i="31"/>
  <c r="Y50" i="31"/>
  <c r="Y46" i="31"/>
  <c r="AA46" i="31"/>
  <c r="AA49" i="31"/>
  <c r="AA47" i="31"/>
  <c r="U50" i="31"/>
  <c r="U48" i="31"/>
  <c r="U46" i="31"/>
  <c r="U47" i="31"/>
  <c r="U49" i="31"/>
  <c r="U45" i="31"/>
  <c r="DA13" i="31"/>
  <c r="DA17" i="31" s="1"/>
  <c r="BE13" i="31"/>
  <c r="BE17" i="31" s="1"/>
  <c r="AS19" i="31"/>
  <c r="CC13" i="31"/>
  <c r="CC17" i="31" s="1"/>
  <c r="AG13" i="31"/>
  <c r="AG17" i="31" s="1"/>
  <c r="BU13" i="31"/>
  <c r="BU17" i="31" s="1"/>
  <c r="Y13" i="31"/>
  <c r="Y17" i="31" s="1"/>
  <c r="CS13" i="31"/>
  <c r="CS17" i="31" s="1"/>
  <c r="AW13" i="31"/>
  <c r="AW17" i="31" s="1"/>
  <c r="CK13" i="31"/>
  <c r="CK17" i="31" s="1"/>
  <c r="AO13" i="31"/>
  <c r="AO17" i="31" s="1"/>
  <c r="DI13" i="31"/>
  <c r="DI17" i="31" s="1"/>
  <c r="BM13" i="31"/>
  <c r="BM17" i="31" s="1"/>
  <c r="AI4" i="31"/>
  <c r="W4" i="31" s="1"/>
  <c r="AD19" i="31"/>
  <c r="W46" i="31"/>
  <c r="W45" i="31"/>
  <c r="AN4" i="31"/>
  <c r="AB4" i="31" s="1"/>
  <c r="AJ4" i="31"/>
  <c r="X4" i="31" s="1"/>
  <c r="AL4" i="31"/>
  <c r="Z4" i="31" s="1"/>
  <c r="AH4" i="31"/>
  <c r="V4" i="31" s="1"/>
  <c r="AM4" i="31"/>
  <c r="AA4" i="31" s="1"/>
  <c r="AC13" i="31"/>
  <c r="AC17" i="31" s="1"/>
  <c r="BI13" i="31"/>
  <c r="BI17" i="31" s="1"/>
  <c r="CO13" i="31"/>
  <c r="CO17" i="31" s="1"/>
  <c r="CN13" i="31"/>
  <c r="CN17" i="31" s="1"/>
  <c r="V50" i="31"/>
  <c r="V49" i="31"/>
  <c r="V48" i="31"/>
  <c r="V47" i="31"/>
  <c r="V46" i="31"/>
  <c r="V45" i="31"/>
  <c r="Z50" i="31"/>
  <c r="Z49" i="31"/>
  <c r="Z48" i="31"/>
  <c r="Z47" i="31"/>
  <c r="Z46" i="31"/>
  <c r="Z45" i="31"/>
  <c r="AB13" i="31"/>
  <c r="AB17" i="31" s="1"/>
  <c r="AR13" i="31"/>
  <c r="AR17" i="31" s="1"/>
  <c r="BH13" i="31"/>
  <c r="BH17" i="31" s="1"/>
  <c r="BX13" i="31"/>
  <c r="BX17" i="31" s="1"/>
  <c r="DD13" i="31"/>
  <c r="DD17" i="31" s="1"/>
  <c r="X46" i="31"/>
  <c r="X49" i="31"/>
  <c r="X47" i="31"/>
  <c r="X45" i="31"/>
  <c r="P22" i="31"/>
  <c r="P26" i="31"/>
  <c r="AB50" i="31"/>
  <c r="AB48" i="31"/>
  <c r="AB46" i="31"/>
  <c r="BD19" i="31"/>
  <c r="AF19" i="31"/>
  <c r="W13" i="31"/>
  <c r="AA13" i="31"/>
  <c r="AE13" i="31"/>
  <c r="AI13" i="31"/>
  <c r="AM13" i="31"/>
  <c r="AQ13" i="31"/>
  <c r="AU13" i="31"/>
  <c r="AY13" i="31"/>
  <c r="BC13" i="31"/>
  <c r="BG13" i="31"/>
  <c r="BK13" i="31"/>
  <c r="BO13" i="31"/>
  <c r="BS13" i="31"/>
  <c r="BW13" i="31"/>
  <c r="CA13" i="31"/>
  <c r="CE13" i="31"/>
  <c r="CI13" i="31"/>
  <c r="CM13" i="31"/>
  <c r="CQ13" i="31"/>
  <c r="CU13" i="31"/>
  <c r="CY13" i="31"/>
  <c r="DC13" i="31"/>
  <c r="DG13" i="31"/>
  <c r="DK13" i="31"/>
  <c r="L19" i="31"/>
  <c r="X48" i="31"/>
  <c r="B3" i="16"/>
  <c r="B2" i="16"/>
  <c r="A3" i="27"/>
  <c r="A2" i="27"/>
  <c r="C5" i="15"/>
  <c r="C4" i="15"/>
  <c r="C11" i="2"/>
  <c r="D11" i="2" s="1"/>
  <c r="E11" i="2" s="1"/>
  <c r="F11" i="2" s="1"/>
  <c r="G11" i="2" s="1"/>
  <c r="H11" i="2" s="1"/>
  <c r="I11" i="2" s="1"/>
  <c r="J11" i="2" s="1"/>
  <c r="C16" i="15"/>
  <c r="U7" i="15"/>
  <c r="U8" i="15"/>
  <c r="U9" i="15"/>
  <c r="U10" i="15"/>
  <c r="U11" i="15"/>
  <c r="U12" i="15"/>
  <c r="D16" i="15"/>
  <c r="V7" i="15"/>
  <c r="V8" i="15"/>
  <c r="V9" i="15"/>
  <c r="V10" i="15"/>
  <c r="V11" i="15"/>
  <c r="V12" i="15"/>
  <c r="E16" i="15"/>
  <c r="W7" i="15"/>
  <c r="W8" i="15"/>
  <c r="W9" i="15"/>
  <c r="W10" i="15"/>
  <c r="W11" i="15"/>
  <c r="W12" i="15"/>
  <c r="F16" i="15"/>
  <c r="X7" i="15"/>
  <c r="X8" i="15"/>
  <c r="X9" i="15"/>
  <c r="X10" i="15"/>
  <c r="X11" i="15"/>
  <c r="X12" i="15"/>
  <c r="G16" i="15"/>
  <c r="Y7" i="15"/>
  <c r="Y8" i="15"/>
  <c r="Y9" i="15"/>
  <c r="Y10" i="15"/>
  <c r="Y11" i="15"/>
  <c r="Y12" i="15"/>
  <c r="H16" i="15"/>
  <c r="Z7" i="15"/>
  <c r="Z8" i="15"/>
  <c r="Z9" i="15"/>
  <c r="Z10" i="15"/>
  <c r="Z11" i="15"/>
  <c r="Z12" i="15"/>
  <c r="I16" i="15"/>
  <c r="AA7" i="15"/>
  <c r="AA8" i="15"/>
  <c r="AA9" i="15"/>
  <c r="AA10" i="15"/>
  <c r="AA11" i="15"/>
  <c r="AA12" i="15"/>
  <c r="J16" i="15"/>
  <c r="AB7" i="15"/>
  <c r="AB8" i="15"/>
  <c r="AB9" i="15"/>
  <c r="AB10" i="15"/>
  <c r="AB11" i="15"/>
  <c r="AB12" i="15"/>
  <c r="K16" i="15"/>
  <c r="AC7" i="15"/>
  <c r="AC8" i="15"/>
  <c r="AC9" i="15"/>
  <c r="AC10" i="15"/>
  <c r="AC11" i="15"/>
  <c r="AC12" i="15"/>
  <c r="L16" i="15"/>
  <c r="AD7" i="15"/>
  <c r="AD8" i="15"/>
  <c r="AD9" i="15"/>
  <c r="AD10" i="15"/>
  <c r="AD11" i="15"/>
  <c r="AD12" i="15"/>
  <c r="M16" i="15"/>
  <c r="AE7" i="15"/>
  <c r="AE8" i="15"/>
  <c r="AE9" i="15"/>
  <c r="AE10" i="15"/>
  <c r="AE11" i="15"/>
  <c r="AE12" i="15"/>
  <c r="N16" i="15"/>
  <c r="AF7" i="15"/>
  <c r="AF8" i="15"/>
  <c r="AF9" i="15"/>
  <c r="AF10" i="15"/>
  <c r="AF11" i="15"/>
  <c r="AF12" i="15"/>
  <c r="O12" i="15"/>
  <c r="AG4" i="15" s="1"/>
  <c r="U4" i="15" s="1"/>
  <c r="P12" i="15"/>
  <c r="BF4" i="15" s="1"/>
  <c r="AT4" i="15" s="1"/>
  <c r="P20" i="15" s="1"/>
  <c r="AG7" i="15"/>
  <c r="AG8" i="15"/>
  <c r="AG9" i="15"/>
  <c r="AG10" i="15"/>
  <c r="AG11" i="15"/>
  <c r="AG12" i="15"/>
  <c r="AH7" i="15"/>
  <c r="AH8" i="15"/>
  <c r="AH9" i="15"/>
  <c r="AH10" i="15"/>
  <c r="AH11" i="15"/>
  <c r="AH12" i="15"/>
  <c r="AI7" i="15"/>
  <c r="AI8" i="15"/>
  <c r="AI9" i="15"/>
  <c r="AI10" i="15"/>
  <c r="AI11" i="15"/>
  <c r="AI12" i="15"/>
  <c r="AJ7" i="15"/>
  <c r="AJ8" i="15"/>
  <c r="AJ9" i="15"/>
  <c r="AJ10" i="15"/>
  <c r="AJ11" i="15"/>
  <c r="AJ12" i="15"/>
  <c r="AK7" i="15"/>
  <c r="AK8" i="15"/>
  <c r="AK9" i="15"/>
  <c r="AK10" i="15"/>
  <c r="AK11" i="15"/>
  <c r="AK12" i="15"/>
  <c r="AL7" i="15"/>
  <c r="AL8" i="15"/>
  <c r="AL9" i="15"/>
  <c r="AL10" i="15"/>
  <c r="AL11" i="15"/>
  <c r="AL12" i="15"/>
  <c r="AM7" i="15"/>
  <c r="AM8" i="15"/>
  <c r="AM9" i="15"/>
  <c r="AM10" i="15"/>
  <c r="AM11" i="15"/>
  <c r="AM12" i="15"/>
  <c r="AN7" i="15"/>
  <c r="AN8" i="15"/>
  <c r="AN9" i="15"/>
  <c r="AN10" i="15"/>
  <c r="AN11" i="15"/>
  <c r="AN12" i="15"/>
  <c r="AO7" i="15"/>
  <c r="AO8" i="15"/>
  <c r="AO9" i="15"/>
  <c r="AO10" i="15"/>
  <c r="AO11" i="15"/>
  <c r="AO12" i="15"/>
  <c r="AP7" i="15"/>
  <c r="AP8" i="15"/>
  <c r="AP9" i="15"/>
  <c r="AP10" i="15"/>
  <c r="AP11" i="15"/>
  <c r="AP12" i="15"/>
  <c r="AQ7" i="15"/>
  <c r="AQ8" i="15"/>
  <c r="AQ9" i="15"/>
  <c r="AQ10" i="15"/>
  <c r="AQ11" i="15"/>
  <c r="AQ12" i="15"/>
  <c r="AR7" i="15"/>
  <c r="AR8" i="15"/>
  <c r="AR9" i="15"/>
  <c r="AR10" i="15"/>
  <c r="AR11" i="15"/>
  <c r="AR12" i="15"/>
  <c r="AS7" i="15"/>
  <c r="AS8" i="15"/>
  <c r="AS9" i="15"/>
  <c r="AS10" i="15"/>
  <c r="AS11" i="15"/>
  <c r="AS12" i="15"/>
  <c r="AT7" i="15"/>
  <c r="AT8" i="15"/>
  <c r="AT9" i="15"/>
  <c r="AT10" i="15"/>
  <c r="AT11" i="15"/>
  <c r="AT12" i="15"/>
  <c r="AU7" i="15"/>
  <c r="AU8" i="15"/>
  <c r="AU9" i="15"/>
  <c r="AU10" i="15"/>
  <c r="AU11" i="15"/>
  <c r="AU12" i="15"/>
  <c r="AV7" i="15"/>
  <c r="AV8" i="15"/>
  <c r="AV9" i="15"/>
  <c r="AV10" i="15"/>
  <c r="AV11" i="15"/>
  <c r="AV12" i="15"/>
  <c r="AW7" i="15"/>
  <c r="AW8" i="15"/>
  <c r="AW9" i="15"/>
  <c r="AW10" i="15"/>
  <c r="AW11" i="15"/>
  <c r="AW12" i="15"/>
  <c r="AX7" i="15"/>
  <c r="AX8" i="15"/>
  <c r="AX9" i="15"/>
  <c r="AX10" i="15"/>
  <c r="AX11" i="15"/>
  <c r="AX12" i="15"/>
  <c r="AY7" i="15"/>
  <c r="AY8" i="15"/>
  <c r="AY9" i="15"/>
  <c r="AY10" i="15"/>
  <c r="AY11" i="15"/>
  <c r="AY12" i="15"/>
  <c r="AZ7" i="15"/>
  <c r="AZ8" i="15"/>
  <c r="AZ9" i="15"/>
  <c r="AZ10" i="15"/>
  <c r="AZ11" i="15"/>
  <c r="AZ12" i="15"/>
  <c r="BA7" i="15"/>
  <c r="BA8" i="15"/>
  <c r="BA9" i="15"/>
  <c r="BA10" i="15"/>
  <c r="BA11" i="15"/>
  <c r="BA12" i="15"/>
  <c r="BB7" i="15"/>
  <c r="BB8" i="15"/>
  <c r="BB9" i="15"/>
  <c r="BB10" i="15"/>
  <c r="BB11" i="15"/>
  <c r="BB12" i="15"/>
  <c r="BC7" i="15"/>
  <c r="BC8" i="15"/>
  <c r="BC9" i="15"/>
  <c r="BC10" i="15"/>
  <c r="BC11" i="15"/>
  <c r="BC12" i="15"/>
  <c r="BD7" i="15"/>
  <c r="BD8" i="15"/>
  <c r="BD9" i="15"/>
  <c r="BD10" i="15"/>
  <c r="BD11" i="15"/>
  <c r="BD12" i="15"/>
  <c r="BE7" i="15"/>
  <c r="BE8" i="15"/>
  <c r="BE9" i="15"/>
  <c r="BE10" i="15"/>
  <c r="BE11" i="15"/>
  <c r="BE12" i="15"/>
  <c r="BF7" i="15"/>
  <c r="BF8" i="15"/>
  <c r="BF9" i="15"/>
  <c r="BF10" i="15"/>
  <c r="BF11" i="15"/>
  <c r="BF12" i="15"/>
  <c r="BG7" i="15"/>
  <c r="BG8" i="15"/>
  <c r="BG9" i="15"/>
  <c r="BG10" i="15"/>
  <c r="BG11" i="15"/>
  <c r="BG12" i="15"/>
  <c r="BH7" i="15"/>
  <c r="BH8" i="15"/>
  <c r="BH9" i="15"/>
  <c r="BH10" i="15"/>
  <c r="BH11" i="15"/>
  <c r="BH12" i="15"/>
  <c r="BI7" i="15"/>
  <c r="BI8" i="15"/>
  <c r="BI9" i="15"/>
  <c r="BI10" i="15"/>
  <c r="BI11" i="15"/>
  <c r="BI12" i="15"/>
  <c r="BJ7" i="15"/>
  <c r="BJ8" i="15"/>
  <c r="BJ9" i="15"/>
  <c r="BJ10" i="15"/>
  <c r="BJ11" i="15"/>
  <c r="BJ12" i="15"/>
  <c r="BK7" i="15"/>
  <c r="BK8" i="15"/>
  <c r="BK9" i="15"/>
  <c r="BK10" i="15"/>
  <c r="BK11" i="15"/>
  <c r="BK12" i="15"/>
  <c r="BL7" i="15"/>
  <c r="BL8" i="15"/>
  <c r="BL9" i="15"/>
  <c r="BL10" i="15"/>
  <c r="BL11" i="15"/>
  <c r="BL12" i="15"/>
  <c r="BM7" i="15"/>
  <c r="BM8" i="15"/>
  <c r="BM9" i="15"/>
  <c r="BM10" i="15"/>
  <c r="BM11" i="15"/>
  <c r="BM12" i="15"/>
  <c r="BN7" i="15"/>
  <c r="BN8" i="15"/>
  <c r="BN9" i="15"/>
  <c r="BN10" i="15"/>
  <c r="BN11" i="15"/>
  <c r="BN12" i="15"/>
  <c r="BO7" i="15"/>
  <c r="BO8" i="15"/>
  <c r="BO9" i="15"/>
  <c r="BO10" i="15"/>
  <c r="BO11" i="15"/>
  <c r="BO12" i="15"/>
  <c r="BP7" i="15"/>
  <c r="BP8" i="15"/>
  <c r="BP9" i="15"/>
  <c r="BP10" i="15"/>
  <c r="BP11" i="15"/>
  <c r="BP12" i="15"/>
  <c r="BQ7" i="15"/>
  <c r="BQ8" i="15"/>
  <c r="BQ9" i="15"/>
  <c r="BQ10" i="15"/>
  <c r="BQ11" i="15"/>
  <c r="BQ12" i="15"/>
  <c r="BR7" i="15"/>
  <c r="BR8" i="15"/>
  <c r="BR9" i="15"/>
  <c r="BR10" i="15"/>
  <c r="BR11" i="15"/>
  <c r="BR12" i="15"/>
  <c r="BS7" i="15"/>
  <c r="BS8" i="15"/>
  <c r="BS9" i="15"/>
  <c r="BS10" i="15"/>
  <c r="BS11" i="15"/>
  <c r="BS12" i="15"/>
  <c r="BT7" i="15"/>
  <c r="BT8" i="15"/>
  <c r="BT9" i="15"/>
  <c r="BT10" i="15"/>
  <c r="BT11" i="15"/>
  <c r="BT12" i="15"/>
  <c r="BU7" i="15"/>
  <c r="BU8" i="15"/>
  <c r="BU9" i="15"/>
  <c r="BU10" i="15"/>
  <c r="BU11" i="15"/>
  <c r="BU12" i="15"/>
  <c r="BV7" i="15"/>
  <c r="BV8" i="15"/>
  <c r="BV9" i="15"/>
  <c r="BV10" i="15"/>
  <c r="BV11" i="15"/>
  <c r="BV12" i="15"/>
  <c r="BW7" i="15"/>
  <c r="BW8" i="15"/>
  <c r="BW9" i="15"/>
  <c r="BW10" i="15"/>
  <c r="BW11" i="15"/>
  <c r="BW12" i="15"/>
  <c r="BX7" i="15"/>
  <c r="BX8" i="15"/>
  <c r="BX9" i="15"/>
  <c r="BX10" i="15"/>
  <c r="BX11" i="15"/>
  <c r="BX12" i="15"/>
  <c r="BY7" i="15"/>
  <c r="BY8" i="15"/>
  <c r="BY9" i="15"/>
  <c r="BY10" i="15"/>
  <c r="BY11" i="15"/>
  <c r="BY12" i="15"/>
  <c r="BZ7" i="15"/>
  <c r="BZ8" i="15"/>
  <c r="BZ9" i="15"/>
  <c r="BZ10" i="15"/>
  <c r="BZ11" i="15"/>
  <c r="BZ12" i="15"/>
  <c r="CA7" i="15"/>
  <c r="CA8" i="15"/>
  <c r="CA9" i="15"/>
  <c r="CA10" i="15"/>
  <c r="CA11" i="15"/>
  <c r="CA12" i="15"/>
  <c r="CB7" i="15"/>
  <c r="CB8" i="15"/>
  <c r="CB9" i="15"/>
  <c r="CB10" i="15"/>
  <c r="CB11" i="15"/>
  <c r="CB12" i="15"/>
  <c r="CC7" i="15"/>
  <c r="CC8" i="15"/>
  <c r="CC9" i="15"/>
  <c r="CC10" i="15"/>
  <c r="CC11" i="15"/>
  <c r="CC12" i="15"/>
  <c r="CD7" i="15"/>
  <c r="CD8" i="15"/>
  <c r="CD9" i="15"/>
  <c r="CD10" i="15"/>
  <c r="CD11" i="15"/>
  <c r="CD12" i="15"/>
  <c r="CE7" i="15"/>
  <c r="CE8" i="15"/>
  <c r="CE9" i="15"/>
  <c r="CE10" i="15"/>
  <c r="CE11" i="15"/>
  <c r="CE12" i="15"/>
  <c r="CF7" i="15"/>
  <c r="CF8" i="15"/>
  <c r="CF9" i="15"/>
  <c r="CF10" i="15"/>
  <c r="CF11" i="15"/>
  <c r="CF12" i="15"/>
  <c r="CG7" i="15"/>
  <c r="CG8" i="15"/>
  <c r="CG9" i="15"/>
  <c r="CG10" i="15"/>
  <c r="CG11" i="15"/>
  <c r="CG12" i="15"/>
  <c r="CH7" i="15"/>
  <c r="CH8" i="15"/>
  <c r="CH9" i="15"/>
  <c r="CH10" i="15"/>
  <c r="CH11" i="15"/>
  <c r="CH12" i="15"/>
  <c r="CI7" i="15"/>
  <c r="CI8" i="15"/>
  <c r="CI9" i="15"/>
  <c r="CI10" i="15"/>
  <c r="CI11" i="15"/>
  <c r="CI12" i="15"/>
  <c r="CJ7" i="15"/>
  <c r="CJ8" i="15"/>
  <c r="CJ9" i="15"/>
  <c r="CJ10" i="15"/>
  <c r="CJ11" i="15"/>
  <c r="CJ12" i="15"/>
  <c r="CK7" i="15"/>
  <c r="CK8" i="15"/>
  <c r="CK9" i="15"/>
  <c r="CK10" i="15"/>
  <c r="CK11" i="15"/>
  <c r="CK12" i="15"/>
  <c r="CL7" i="15"/>
  <c r="CL8" i="15"/>
  <c r="CL9" i="15"/>
  <c r="CL10" i="15"/>
  <c r="CL11" i="15"/>
  <c r="CL12" i="15"/>
  <c r="CM7" i="15"/>
  <c r="CM8" i="15"/>
  <c r="CM9" i="15"/>
  <c r="CM10" i="15"/>
  <c r="CM11" i="15"/>
  <c r="CM12" i="15"/>
  <c r="CN7" i="15"/>
  <c r="CN8" i="15"/>
  <c r="CN9" i="15"/>
  <c r="CN10" i="15"/>
  <c r="CN11" i="15"/>
  <c r="CN12" i="15"/>
  <c r="CO7" i="15"/>
  <c r="CO8" i="15"/>
  <c r="CO9" i="15"/>
  <c r="CO10" i="15"/>
  <c r="CO11" i="15"/>
  <c r="CO12" i="15"/>
  <c r="CP7" i="15"/>
  <c r="CP8" i="15"/>
  <c r="CP9" i="15"/>
  <c r="CP10" i="15"/>
  <c r="CP11" i="15"/>
  <c r="CP12" i="15"/>
  <c r="CQ7" i="15"/>
  <c r="CQ8" i="15"/>
  <c r="CQ9" i="15"/>
  <c r="CQ10" i="15"/>
  <c r="CQ11" i="15"/>
  <c r="CQ12" i="15"/>
  <c r="CR7" i="15"/>
  <c r="CR8" i="15"/>
  <c r="CR9" i="15"/>
  <c r="CR10" i="15"/>
  <c r="CR11" i="15"/>
  <c r="CR12" i="15"/>
  <c r="CS7" i="15"/>
  <c r="CS8" i="15"/>
  <c r="CS9" i="15"/>
  <c r="CS10" i="15"/>
  <c r="CS11" i="15"/>
  <c r="CS12" i="15"/>
  <c r="CT7" i="15"/>
  <c r="CT8" i="15"/>
  <c r="CT9" i="15"/>
  <c r="CT10" i="15"/>
  <c r="CT11" i="15"/>
  <c r="CT12" i="15"/>
  <c r="CU7" i="15"/>
  <c r="CU8" i="15"/>
  <c r="CU9" i="15"/>
  <c r="CU10" i="15"/>
  <c r="CU11" i="15"/>
  <c r="CU12" i="15"/>
  <c r="CV7" i="15"/>
  <c r="CV8" i="15"/>
  <c r="CV9" i="15"/>
  <c r="CV10" i="15"/>
  <c r="CV11" i="15"/>
  <c r="CV12" i="15"/>
  <c r="CW7" i="15"/>
  <c r="CW8" i="15"/>
  <c r="CW9" i="15"/>
  <c r="CW10" i="15"/>
  <c r="CW11" i="15"/>
  <c r="CW12" i="15"/>
  <c r="CX7" i="15"/>
  <c r="CX8" i="15"/>
  <c r="CX9" i="15"/>
  <c r="CX10" i="15"/>
  <c r="CX11" i="15"/>
  <c r="CX12" i="15"/>
  <c r="CY7" i="15"/>
  <c r="CY8" i="15"/>
  <c r="CY9" i="15"/>
  <c r="CY10" i="15"/>
  <c r="CY11" i="15"/>
  <c r="CY12" i="15"/>
  <c r="CZ7" i="15"/>
  <c r="CZ8" i="15"/>
  <c r="CZ9" i="15"/>
  <c r="CZ10" i="15"/>
  <c r="CZ11" i="15"/>
  <c r="CZ12" i="15"/>
  <c r="DA7" i="15"/>
  <c r="DA8" i="15"/>
  <c r="DA9" i="15"/>
  <c r="DA10" i="15"/>
  <c r="DA11" i="15"/>
  <c r="DA12" i="15"/>
  <c r="DB7" i="15"/>
  <c r="DB8" i="15"/>
  <c r="DB9" i="15"/>
  <c r="DB10" i="15"/>
  <c r="DB11" i="15"/>
  <c r="DB12" i="15"/>
  <c r="DC7" i="15"/>
  <c r="DC8" i="15"/>
  <c r="DC9" i="15"/>
  <c r="DC10" i="15"/>
  <c r="DC11" i="15"/>
  <c r="DC12" i="15"/>
  <c r="DD7" i="15"/>
  <c r="DD8" i="15"/>
  <c r="DD9" i="15"/>
  <c r="DD10" i="15"/>
  <c r="DD11" i="15"/>
  <c r="DD12" i="15"/>
  <c r="DE7" i="15"/>
  <c r="DE8" i="15"/>
  <c r="DE9" i="15"/>
  <c r="DE10" i="15"/>
  <c r="DE11" i="15"/>
  <c r="DE12" i="15"/>
  <c r="DF7" i="15"/>
  <c r="DF8" i="15"/>
  <c r="DF9" i="15"/>
  <c r="DF10" i="15"/>
  <c r="DF11" i="15"/>
  <c r="DF12" i="15"/>
  <c r="DG7" i="15"/>
  <c r="DG8" i="15"/>
  <c r="DG9" i="15"/>
  <c r="DG10" i="15"/>
  <c r="DG11" i="15"/>
  <c r="DG12" i="15"/>
  <c r="DH7" i="15"/>
  <c r="DH8" i="15"/>
  <c r="DH9" i="15"/>
  <c r="DH10" i="15"/>
  <c r="DH11" i="15"/>
  <c r="DH12" i="15"/>
  <c r="DI7" i="15"/>
  <c r="DI8" i="15"/>
  <c r="DI9" i="15"/>
  <c r="DI10" i="15"/>
  <c r="DI11" i="15"/>
  <c r="DI12" i="15"/>
  <c r="DJ7" i="15"/>
  <c r="DJ8" i="15"/>
  <c r="DJ9" i="15"/>
  <c r="DJ10" i="15"/>
  <c r="DJ11" i="15"/>
  <c r="DJ12" i="15"/>
  <c r="DK7" i="15"/>
  <c r="DK8" i="15"/>
  <c r="DK9" i="15"/>
  <c r="DK10" i="15"/>
  <c r="DK11" i="15"/>
  <c r="DK12" i="15"/>
  <c r="DL7" i="15"/>
  <c r="DL8" i="15"/>
  <c r="DL9" i="15"/>
  <c r="DL10" i="15"/>
  <c r="DL11" i="15"/>
  <c r="DL12" i="15"/>
  <c r="DL16" i="15"/>
  <c r="DA16" i="15"/>
  <c r="DB16" i="15"/>
  <c r="DC16" i="15"/>
  <c r="DD16" i="15"/>
  <c r="DE16" i="15"/>
  <c r="DF16" i="15"/>
  <c r="DG16" i="15"/>
  <c r="DH16" i="15"/>
  <c r="DI16" i="15"/>
  <c r="DJ16" i="15"/>
  <c r="DK16" i="15"/>
  <c r="CO16" i="15"/>
  <c r="CP16" i="15"/>
  <c r="CQ16" i="15"/>
  <c r="CR16" i="15"/>
  <c r="CS16" i="15"/>
  <c r="CT16" i="15"/>
  <c r="CU16" i="15"/>
  <c r="CV16" i="15"/>
  <c r="CW16" i="15"/>
  <c r="CX16" i="15"/>
  <c r="CY16" i="15"/>
  <c r="CZ16" i="15"/>
  <c r="CC16" i="15"/>
  <c r="CD16" i="15"/>
  <c r="CE16" i="15"/>
  <c r="CF16" i="15"/>
  <c r="CG16" i="15"/>
  <c r="CH16" i="15"/>
  <c r="CI16" i="15"/>
  <c r="CJ16" i="15"/>
  <c r="CK16" i="15"/>
  <c r="CL16" i="15"/>
  <c r="CM16" i="15"/>
  <c r="CN16" i="15"/>
  <c r="U16" i="15"/>
  <c r="AC16" i="15"/>
  <c r="AD16" i="15"/>
  <c r="AE16" i="15"/>
  <c r="AF16" i="15"/>
  <c r="V16" i="15"/>
  <c r="W16" i="15"/>
  <c r="X16" i="15"/>
  <c r="Y16" i="15"/>
  <c r="Z16" i="15"/>
  <c r="AA16" i="15"/>
  <c r="AB16" i="15"/>
  <c r="AG16" i="15"/>
  <c r="AH16" i="15"/>
  <c r="AI16" i="15"/>
  <c r="AJ16" i="15"/>
  <c r="AK16" i="15"/>
  <c r="AL16" i="15"/>
  <c r="AM16" i="15"/>
  <c r="AN16" i="15"/>
  <c r="AO16" i="15"/>
  <c r="AP16" i="15"/>
  <c r="AQ16" i="15"/>
  <c r="AR16" i="15"/>
  <c r="AS16" i="15"/>
  <c r="AT16" i="15"/>
  <c r="AU16" i="15"/>
  <c r="AV16" i="15"/>
  <c r="AW16" i="15"/>
  <c r="AX16" i="15"/>
  <c r="AY16" i="15"/>
  <c r="AZ16" i="15"/>
  <c r="BA16" i="15"/>
  <c r="BB16" i="15"/>
  <c r="BC16" i="15"/>
  <c r="BD16" i="15"/>
  <c r="BE16" i="15"/>
  <c r="BF16" i="15"/>
  <c r="BG16" i="15"/>
  <c r="BH16" i="15"/>
  <c r="BI16" i="15"/>
  <c r="BJ16" i="15"/>
  <c r="BK16" i="15"/>
  <c r="BL16" i="15"/>
  <c r="BM16" i="15"/>
  <c r="BN16" i="15"/>
  <c r="BO16" i="15"/>
  <c r="BP16" i="15"/>
  <c r="BQ16" i="15"/>
  <c r="BR16" i="15"/>
  <c r="BS16" i="15"/>
  <c r="BT16" i="15"/>
  <c r="BU16" i="15"/>
  <c r="BV16" i="15"/>
  <c r="BW16" i="15"/>
  <c r="BX16" i="15"/>
  <c r="BY16" i="15"/>
  <c r="BZ16" i="15"/>
  <c r="CA16" i="15"/>
  <c r="CB16" i="15"/>
  <c r="N2" i="15"/>
  <c r="J2" i="15"/>
  <c r="X39" i="39" l="1"/>
  <c r="X34" i="39"/>
  <c r="X38" i="39"/>
  <c r="U34" i="39"/>
  <c r="U38" i="39"/>
  <c r="O23" i="39"/>
  <c r="Y34" i="39"/>
  <c r="Y38" i="39"/>
  <c r="Y41" i="39" s="1"/>
  <c r="X35" i="39"/>
  <c r="U35" i="39"/>
  <c r="U39" i="39"/>
  <c r="X37" i="39"/>
  <c r="U37" i="39"/>
  <c r="O25" i="37"/>
  <c r="AA37" i="37"/>
  <c r="AA35" i="37"/>
  <c r="AA41" i="37" s="1"/>
  <c r="W36" i="36"/>
  <c r="W40" i="36"/>
  <c r="U34" i="36"/>
  <c r="U38" i="36"/>
  <c r="W35" i="36"/>
  <c r="W39" i="36"/>
  <c r="U37" i="36"/>
  <c r="W34" i="36"/>
  <c r="AB39" i="35"/>
  <c r="AB40" i="35"/>
  <c r="AA37" i="35"/>
  <c r="AB37" i="35"/>
  <c r="AB38" i="35"/>
  <c r="AA40" i="35"/>
  <c r="AA39" i="35"/>
  <c r="AB35" i="35"/>
  <c r="AB41" i="35" s="1"/>
  <c r="AA38" i="35"/>
  <c r="AA36" i="35"/>
  <c r="AA41" i="35" s="1"/>
  <c r="V35" i="34"/>
  <c r="V39" i="34"/>
  <c r="U34" i="34"/>
  <c r="U38" i="34"/>
  <c r="X40" i="34"/>
  <c r="X36" i="34"/>
  <c r="V37" i="34"/>
  <c r="U36" i="34"/>
  <c r="X38" i="34"/>
  <c r="X34" i="34"/>
  <c r="X41" i="34" s="1"/>
  <c r="W35" i="33"/>
  <c r="W39" i="33"/>
  <c r="U36" i="33"/>
  <c r="U40" i="33"/>
  <c r="DC21" i="33"/>
  <c r="O21" i="33"/>
  <c r="O19" i="33"/>
  <c r="U34" i="33"/>
  <c r="DC27" i="33"/>
  <c r="W47" i="31"/>
  <c r="W50" i="31"/>
  <c r="AA45" i="31"/>
  <c r="AA51" i="31" s="1"/>
  <c r="AA50" i="31"/>
  <c r="P21" i="31"/>
  <c r="W49" i="31"/>
  <c r="P25" i="31"/>
  <c r="DH19" i="31"/>
  <c r="J26" i="31" s="1"/>
  <c r="CF19" i="33"/>
  <c r="F24" i="33" s="1"/>
  <c r="BE19" i="33"/>
  <c r="AX19" i="33"/>
  <c r="H21" i="33" s="1"/>
  <c r="BT19" i="34"/>
  <c r="F23" i="34" s="1"/>
  <c r="X19" i="34"/>
  <c r="F19" i="34" s="1"/>
  <c r="AW19" i="34"/>
  <c r="G21" i="34" s="1"/>
  <c r="AA19" i="35"/>
  <c r="I19" i="35" s="1"/>
  <c r="AE19" i="36"/>
  <c r="AE23" i="36" s="1"/>
  <c r="DJ19" i="38"/>
  <c r="DJ26" i="38" s="1"/>
  <c r="AQ19" i="39"/>
  <c r="M20" i="39" s="1"/>
  <c r="U19" i="39"/>
  <c r="C19" i="39" s="1"/>
  <c r="DF19" i="39"/>
  <c r="DF28" i="39" s="1"/>
  <c r="CP19" i="39"/>
  <c r="CP22" i="39" s="1"/>
  <c r="M26" i="33"/>
  <c r="BS19" i="33"/>
  <c r="E23" i="33" s="1"/>
  <c r="BU19" i="33"/>
  <c r="BU25" i="33" s="1"/>
  <c r="CS19" i="34"/>
  <c r="G25" i="34" s="1"/>
  <c r="AB19" i="35"/>
  <c r="AB23" i="35" s="1"/>
  <c r="CM19" i="35"/>
  <c r="CM26" i="35" s="1"/>
  <c r="CO19" i="36"/>
  <c r="CO28" i="36" s="1"/>
  <c r="Z19" i="37"/>
  <c r="H19" i="37" s="1"/>
  <c r="BE19" i="37"/>
  <c r="C22" i="37" s="1"/>
  <c r="BN19" i="38"/>
  <c r="BN22" i="38" s="1"/>
  <c r="BA19" i="39"/>
  <c r="BA28" i="39" s="1"/>
  <c r="AX19" i="32"/>
  <c r="AX26" i="32" s="1"/>
  <c r="CV19" i="33"/>
  <c r="J25" i="33" s="1"/>
  <c r="CK19" i="33"/>
  <c r="CK27" i="33" s="1"/>
  <c r="AA19" i="34"/>
  <c r="AA28" i="34" s="1"/>
  <c r="DG19" i="36"/>
  <c r="I26" i="36" s="1"/>
  <c r="CK19" i="37"/>
  <c r="CK26" i="37" s="1"/>
  <c r="CE19" i="37"/>
  <c r="E24" i="37" s="1"/>
  <c r="CD19" i="38"/>
  <c r="CD29" i="38" s="1"/>
  <c r="CF19" i="39"/>
  <c r="CF23" i="39" s="1"/>
  <c r="CE19" i="33"/>
  <c r="U19" i="36"/>
  <c r="C19" i="36" s="1"/>
  <c r="X19" i="31"/>
  <c r="X23" i="31" s="1"/>
  <c r="V19" i="31"/>
  <c r="D19" i="31" s="1"/>
  <c r="U19" i="33"/>
  <c r="C19" i="33" s="1"/>
  <c r="AE19" i="33"/>
  <c r="AE28" i="33" s="1"/>
  <c r="W19" i="35"/>
  <c r="W28" i="35" s="1"/>
  <c r="AD19" i="39"/>
  <c r="Z19" i="33"/>
  <c r="Z26" i="33" s="1"/>
  <c r="U19" i="31"/>
  <c r="U27" i="31" s="1"/>
  <c r="AE19" i="32"/>
  <c r="AE29" i="32" s="1"/>
  <c r="Z19" i="36"/>
  <c r="H19" i="36" s="1"/>
  <c r="Y19" i="37"/>
  <c r="G19" i="37" s="1"/>
  <c r="AI19" i="36"/>
  <c r="E20" i="36" s="1"/>
  <c r="AK19" i="36"/>
  <c r="G20" i="36" s="1"/>
  <c r="AJ19" i="33"/>
  <c r="AJ24" i="33" s="1"/>
  <c r="AL19" i="35"/>
  <c r="AL27" i="35" s="1"/>
  <c r="AM19" i="33"/>
  <c r="AM29" i="33" s="1"/>
  <c r="AP19" i="33"/>
  <c r="AP21" i="33" s="1"/>
  <c r="AO19" i="33"/>
  <c r="AO25" i="33" s="1"/>
  <c r="AO19" i="37"/>
  <c r="K20" i="37" s="1"/>
  <c r="AT19" i="31"/>
  <c r="AT29" i="31" s="1"/>
  <c r="AU19" i="35"/>
  <c r="AU28" i="35" s="1"/>
  <c r="AZ19" i="31"/>
  <c r="AZ22" i="31" s="1"/>
  <c r="BG19" i="35"/>
  <c r="BG21" i="35" s="1"/>
  <c r="BW19" i="37"/>
  <c r="I23" i="37" s="1"/>
  <c r="BZ27" i="39"/>
  <c r="BM19" i="34"/>
  <c r="K22" i="34" s="1"/>
  <c r="BJ19" i="36"/>
  <c r="BJ29" i="36" s="1"/>
  <c r="BN19" i="39"/>
  <c r="L22" i="39" s="1"/>
  <c r="BJ19" i="31"/>
  <c r="BJ25" i="31" s="1"/>
  <c r="BW19" i="34"/>
  <c r="BH19" i="35"/>
  <c r="BH21" i="35" s="1"/>
  <c r="BZ19" i="36"/>
  <c r="L23" i="36" s="1"/>
  <c r="BO19" i="36"/>
  <c r="M22" i="36" s="1"/>
  <c r="BK19" i="38"/>
  <c r="I22" i="38" s="1"/>
  <c r="CP19" i="36"/>
  <c r="CP26" i="36" s="1"/>
  <c r="DL19" i="31"/>
  <c r="N26" i="31" s="1"/>
  <c r="DD19" i="31"/>
  <c r="DD23" i="31" s="1"/>
  <c r="DF19" i="31"/>
  <c r="H26" i="31" s="1"/>
  <c r="DB19" i="33"/>
  <c r="DB21" i="33" s="1"/>
  <c r="DK28" i="33"/>
  <c r="CU19" i="36"/>
  <c r="I25" i="36" s="1"/>
  <c r="DB19" i="38"/>
  <c r="D26" i="38" s="1"/>
  <c r="CM19" i="34"/>
  <c r="M24" i="34" s="1"/>
  <c r="CX19" i="38"/>
  <c r="L25" i="38" s="1"/>
  <c r="CI19" i="38"/>
  <c r="I24" i="38" s="1"/>
  <c r="DK26" i="33"/>
  <c r="CC19" i="34"/>
  <c r="C24" i="34" s="1"/>
  <c r="CQ19" i="35"/>
  <c r="E25" i="35" s="1"/>
  <c r="CE19" i="36"/>
  <c r="E24" i="36" s="1"/>
  <c r="DB19" i="37"/>
  <c r="DB27" i="37" s="1"/>
  <c r="CY19" i="38"/>
  <c r="CY26" i="38" s="1"/>
  <c r="DK24" i="33"/>
  <c r="DI19" i="33"/>
  <c r="K26" i="33" s="1"/>
  <c r="DK21" i="33"/>
  <c r="DK25" i="33"/>
  <c r="DK23" i="33"/>
  <c r="DK19" i="36"/>
  <c r="M26" i="36" s="1"/>
  <c r="DG19" i="32"/>
  <c r="DG23" i="32" s="1"/>
  <c r="DK27" i="33"/>
  <c r="DF19" i="36"/>
  <c r="H26" i="36" s="1"/>
  <c r="DK22" i="33"/>
  <c r="DH19" i="34"/>
  <c r="DH23" i="34" s="1"/>
  <c r="DI19" i="34"/>
  <c r="K26" i="34" s="1"/>
  <c r="DG19" i="35"/>
  <c r="I26" i="35" s="1"/>
  <c r="CP19" i="31"/>
  <c r="D25" i="31" s="1"/>
  <c r="CQ19" i="32"/>
  <c r="CQ29" i="32" s="1"/>
  <c r="CW19" i="33"/>
  <c r="K25" i="33" s="1"/>
  <c r="CU19" i="34"/>
  <c r="CU26" i="34" s="1"/>
  <c r="CR19" i="34"/>
  <c r="F25" i="34" s="1"/>
  <c r="CM19" i="32"/>
  <c r="M24" i="32" s="1"/>
  <c r="CG19" i="31"/>
  <c r="CN19" i="32"/>
  <c r="CN24" i="32" s="1"/>
  <c r="CF19" i="31"/>
  <c r="F24" i="31" s="1"/>
  <c r="CI19" i="32"/>
  <c r="CI28" i="32" s="1"/>
  <c r="CG19" i="33"/>
  <c r="G24" i="33" s="1"/>
  <c r="CN19" i="33"/>
  <c r="N24" i="33" s="1"/>
  <c r="CG19" i="37"/>
  <c r="G24" i="37" s="1"/>
  <c r="CC19" i="37"/>
  <c r="C24" i="37" s="1"/>
  <c r="BQ19" i="33"/>
  <c r="BQ25" i="33" s="1"/>
  <c r="BS19" i="35"/>
  <c r="BS29" i="35" s="1"/>
  <c r="BS19" i="32"/>
  <c r="BS28" i="32" s="1"/>
  <c r="CA19" i="35"/>
  <c r="CA26" i="35" s="1"/>
  <c r="BZ19" i="31"/>
  <c r="BZ29" i="31" s="1"/>
  <c r="CB19" i="34"/>
  <c r="N23" i="34" s="1"/>
  <c r="BK19" i="33"/>
  <c r="BK27" i="33" s="1"/>
  <c r="BF19" i="33"/>
  <c r="D22" i="33" s="1"/>
  <c r="BO19" i="37"/>
  <c r="M22" i="37" s="1"/>
  <c r="BG19" i="37"/>
  <c r="E22" i="37" s="1"/>
  <c r="BL19" i="39"/>
  <c r="BL23" i="39" s="1"/>
  <c r="BP19" i="33"/>
  <c r="BP24" i="33" s="1"/>
  <c r="BP19" i="34"/>
  <c r="BP24" i="34" s="1"/>
  <c r="BF19" i="37"/>
  <c r="D22" i="37" s="1"/>
  <c r="BJ19" i="39"/>
  <c r="H22" i="39" s="1"/>
  <c r="AY19" i="33"/>
  <c r="AY23" i="33" s="1"/>
  <c r="AT19" i="36"/>
  <c r="D21" i="36" s="1"/>
  <c r="AT19" i="38"/>
  <c r="AT26" i="38" s="1"/>
  <c r="AZ19" i="39"/>
  <c r="AZ26" i="39" s="1"/>
  <c r="BC19" i="38"/>
  <c r="M21" i="38" s="1"/>
  <c r="AZ19" i="33"/>
  <c r="AZ24" i="33" s="1"/>
  <c r="AU19" i="37"/>
  <c r="E21" i="37" s="1"/>
  <c r="AT19" i="39"/>
  <c r="AT25" i="39" s="1"/>
  <c r="AG19" i="34"/>
  <c r="C20" i="34" s="1"/>
  <c r="AQ19" i="33"/>
  <c r="AQ25" i="33" s="1"/>
  <c r="AL19" i="34"/>
  <c r="AL22" i="34" s="1"/>
  <c r="BR19" i="31"/>
  <c r="BR21" i="31" s="1"/>
  <c r="BK19" i="35"/>
  <c r="I22" i="35" s="1"/>
  <c r="CJ19" i="31"/>
  <c r="J24" i="31" s="1"/>
  <c r="CH19" i="31"/>
  <c r="CH23" i="31" s="1"/>
  <c r="AZ19" i="32"/>
  <c r="AZ27" i="32" s="1"/>
  <c r="BK19" i="32"/>
  <c r="I22" i="32" s="1"/>
  <c r="BG19" i="32"/>
  <c r="BX19" i="33"/>
  <c r="BX27" i="33" s="1"/>
  <c r="BH19" i="33"/>
  <c r="BH28" i="33" s="1"/>
  <c r="CC19" i="33"/>
  <c r="C24" i="33" s="1"/>
  <c r="BG19" i="34"/>
  <c r="BG26" i="34" s="1"/>
  <c r="CJ19" i="34"/>
  <c r="CJ23" i="34" s="1"/>
  <c r="BN19" i="35"/>
  <c r="BN26" i="35" s="1"/>
  <c r="CN19" i="35"/>
  <c r="CN29" i="35" s="1"/>
  <c r="CH19" i="36"/>
  <c r="CH25" i="36" s="1"/>
  <c r="DA19" i="36"/>
  <c r="C26" i="36" s="1"/>
  <c r="CM19" i="36"/>
  <c r="CM22" i="36" s="1"/>
  <c r="AL19" i="38"/>
  <c r="AL21" i="38" s="1"/>
  <c r="CQ19" i="38"/>
  <c r="CQ25" i="38" s="1"/>
  <c r="DE19" i="39"/>
  <c r="DE28" i="39" s="1"/>
  <c r="AS19" i="39"/>
  <c r="C21" i="39" s="1"/>
  <c r="BB19" i="39"/>
  <c r="BB29" i="39" s="1"/>
  <c r="AA41" i="39"/>
  <c r="AX19" i="35"/>
  <c r="AX28" i="35" s="1"/>
  <c r="AH19" i="38"/>
  <c r="AH24" i="38" s="1"/>
  <c r="BE19" i="39"/>
  <c r="BE21" i="39" s="1"/>
  <c r="BT19" i="31"/>
  <c r="F23" i="31" s="1"/>
  <c r="CP19" i="32"/>
  <c r="D25" i="32" s="1"/>
  <c r="BH19" i="32"/>
  <c r="BH27" i="32" s="1"/>
  <c r="AM19" i="32"/>
  <c r="AM23" i="32" s="1"/>
  <c r="AW19" i="33"/>
  <c r="G21" i="33" s="1"/>
  <c r="BN19" i="33"/>
  <c r="L22" i="33" s="1"/>
  <c r="AQ21" i="33"/>
  <c r="CE23" i="33"/>
  <c r="DC19" i="34"/>
  <c r="DC27" i="34" s="1"/>
  <c r="BS19" i="34"/>
  <c r="BS26" i="34" s="1"/>
  <c r="AS19" i="34"/>
  <c r="C21" i="34" s="1"/>
  <c r="CD19" i="35"/>
  <c r="D24" i="35" s="1"/>
  <c r="DD19" i="35"/>
  <c r="DD25" i="35" s="1"/>
  <c r="AZ19" i="35"/>
  <c r="AZ27" i="35" s="1"/>
  <c r="DK19" i="35"/>
  <c r="DK24" i="35" s="1"/>
  <c r="CE19" i="35"/>
  <c r="CE23" i="35" s="1"/>
  <c r="BW19" i="36"/>
  <c r="BW26" i="36" s="1"/>
  <c r="BG19" i="36"/>
  <c r="BG28" i="36" s="1"/>
  <c r="AG19" i="37"/>
  <c r="AG26" i="37" s="1"/>
  <c r="AQ19" i="37"/>
  <c r="M20" i="37" s="1"/>
  <c r="BS19" i="37"/>
  <c r="BS24" i="37" s="1"/>
  <c r="CU19" i="38"/>
  <c r="CU29" i="38" s="1"/>
  <c r="D25" i="39"/>
  <c r="AN19" i="39"/>
  <c r="AN28" i="39" s="1"/>
  <c r="CH19" i="39"/>
  <c r="CH25" i="39" s="1"/>
  <c r="CX19" i="39"/>
  <c r="CX27" i="39" s="1"/>
  <c r="BR19" i="39"/>
  <c r="BR23" i="39" s="1"/>
  <c r="CU19" i="33"/>
  <c r="CU21" i="33" s="1"/>
  <c r="AI19" i="33"/>
  <c r="AI27" i="33" s="1"/>
  <c r="DL19" i="34"/>
  <c r="DL22" i="34" s="1"/>
  <c r="AZ19" i="34"/>
  <c r="AZ25" i="34" s="1"/>
  <c r="CO19" i="39"/>
  <c r="CO28" i="39" s="1"/>
  <c r="BI19" i="39"/>
  <c r="BI27" i="39" s="1"/>
  <c r="AC19" i="39"/>
  <c r="AC27" i="39" s="1"/>
  <c r="CD19" i="39"/>
  <c r="CD27" i="39" s="1"/>
  <c r="AA19" i="33"/>
  <c r="AA21" i="33" s="1"/>
  <c r="CX19" i="31"/>
  <c r="CX27" i="31" s="1"/>
  <c r="AL19" i="31"/>
  <c r="AL27" i="31" s="1"/>
  <c r="DE19" i="31"/>
  <c r="G26" i="31" s="1"/>
  <c r="BX19" i="32"/>
  <c r="BX23" i="32" s="1"/>
  <c r="BC19" i="32"/>
  <c r="BC22" i="32" s="1"/>
  <c r="DG19" i="33"/>
  <c r="DG26" i="33" s="1"/>
  <c r="CA19" i="33"/>
  <c r="CA24" i="33" s="1"/>
  <c r="AU19" i="33"/>
  <c r="AU27" i="33" s="1"/>
  <c r="DC22" i="33"/>
  <c r="DC29" i="33"/>
  <c r="DK19" i="34"/>
  <c r="DK21" i="34" s="1"/>
  <c r="CE19" i="34"/>
  <c r="CE24" i="34" s="1"/>
  <c r="CV19" i="34"/>
  <c r="CV28" i="34" s="1"/>
  <c r="BD19" i="34"/>
  <c r="BD28" i="34" s="1"/>
  <c r="AJ19" i="34"/>
  <c r="AJ25" i="34" s="1"/>
  <c r="CX17" i="34"/>
  <c r="CX19" i="34" s="1"/>
  <c r="DL19" i="35"/>
  <c r="DL23" i="35" s="1"/>
  <c r="BB19" i="36"/>
  <c r="BB23" i="36" s="1"/>
  <c r="DE19" i="36"/>
  <c r="DE25" i="36" s="1"/>
  <c r="AQ19" i="36"/>
  <c r="AQ29" i="36" s="1"/>
  <c r="AA19" i="36"/>
  <c r="AA26" i="36" s="1"/>
  <c r="DC19" i="36"/>
  <c r="DC22" i="36" s="1"/>
  <c r="AC19" i="37"/>
  <c r="AC29" i="37" s="1"/>
  <c r="BY19" i="37"/>
  <c r="BY28" i="37" s="1"/>
  <c r="BI19" i="37"/>
  <c r="BI25" i="37" s="1"/>
  <c r="DE19" i="37"/>
  <c r="DE25" i="37" s="1"/>
  <c r="AE19" i="37"/>
  <c r="M19" i="37" s="1"/>
  <c r="AM19" i="37"/>
  <c r="AM23" i="37" s="1"/>
  <c r="CU19" i="37"/>
  <c r="CU29" i="37" s="1"/>
  <c r="CQ19" i="37"/>
  <c r="CQ22" i="37" s="1"/>
  <c r="CL19" i="38"/>
  <c r="CL24" i="38" s="1"/>
  <c r="BR19" i="38"/>
  <c r="BR25" i="38" s="1"/>
  <c r="V19" i="38"/>
  <c r="V29" i="38" s="1"/>
  <c r="AE19" i="38"/>
  <c r="AE28" i="38" s="1"/>
  <c r="AM19" i="38"/>
  <c r="AM27" i="38" s="1"/>
  <c r="CE19" i="38"/>
  <c r="CE29" i="38" s="1"/>
  <c r="CW19" i="39"/>
  <c r="BQ19" i="39"/>
  <c r="BQ25" i="39" s="1"/>
  <c r="AK19" i="39"/>
  <c r="AK25" i="39" s="1"/>
  <c r="BP19" i="39"/>
  <c r="N22" i="39" s="1"/>
  <c r="AJ19" i="39"/>
  <c r="AJ29" i="39" s="1"/>
  <c r="CP29" i="39"/>
  <c r="CT19" i="39"/>
  <c r="H25" i="39" s="1"/>
  <c r="AH19" i="39"/>
  <c r="AH21" i="39" s="1"/>
  <c r="AB19" i="38"/>
  <c r="J19" i="38" s="1"/>
  <c r="BG19" i="33"/>
  <c r="BG24" i="33" s="1"/>
  <c r="CU19" i="32"/>
  <c r="CU23" i="32" s="1"/>
  <c r="CO19" i="33"/>
  <c r="CO26" i="33" s="1"/>
  <c r="BI19" i="33"/>
  <c r="BI22" i="33" s="1"/>
  <c r="AC19" i="33"/>
  <c r="AC25" i="33" s="1"/>
  <c r="CX19" i="35"/>
  <c r="CX26" i="35" s="1"/>
  <c r="BY19" i="36"/>
  <c r="BY28" i="36" s="1"/>
  <c r="CD19" i="37"/>
  <c r="CD25" i="37" s="1"/>
  <c r="DG19" i="37"/>
  <c r="DG23" i="37" s="1"/>
  <c r="CH19" i="38"/>
  <c r="CH28" i="38" s="1"/>
  <c r="CN19" i="39"/>
  <c r="CN22" i="39" s="1"/>
  <c r="BH19" i="39"/>
  <c r="BH22" i="39" s="1"/>
  <c r="CZ19" i="31"/>
  <c r="CZ23" i="31" s="1"/>
  <c r="CV19" i="31"/>
  <c r="CV29" i="31" s="1"/>
  <c r="BB19" i="31"/>
  <c r="L21" i="31" s="1"/>
  <c r="BU19" i="31"/>
  <c r="BU23" i="31" s="1"/>
  <c r="BQ19" i="31"/>
  <c r="BQ24" i="31" s="1"/>
  <c r="DJ19" i="32"/>
  <c r="DJ24" i="32" s="1"/>
  <c r="AR19" i="32"/>
  <c r="AR24" i="32" s="1"/>
  <c r="AQ19" i="32"/>
  <c r="M20" i="32" s="1"/>
  <c r="BW19" i="32"/>
  <c r="BW29" i="32" s="1"/>
  <c r="DC19" i="32"/>
  <c r="DC26" i="32" s="1"/>
  <c r="DE19" i="33"/>
  <c r="DE28" i="33" s="1"/>
  <c r="BY19" i="33"/>
  <c r="BY25" i="33" s="1"/>
  <c r="AS19" i="33"/>
  <c r="AS24" i="33" s="1"/>
  <c r="AR19" i="33"/>
  <c r="AR29" i="33" s="1"/>
  <c r="AB19" i="33"/>
  <c r="AB25" i="33" s="1"/>
  <c r="DD19" i="33"/>
  <c r="DD22" i="33" s="1"/>
  <c r="CI19" i="33"/>
  <c r="CI26" i="33" s="1"/>
  <c r="BC19" i="33"/>
  <c r="BC24" i="33" s="1"/>
  <c r="W19" i="33"/>
  <c r="W28" i="33" s="1"/>
  <c r="CS19" i="33"/>
  <c r="CS24" i="33" s="1"/>
  <c r="BM19" i="33"/>
  <c r="BM23" i="33" s="1"/>
  <c r="AG19" i="33"/>
  <c r="AG22" i="33" s="1"/>
  <c r="DC26" i="33"/>
  <c r="DC28" i="33"/>
  <c r="BO19" i="34"/>
  <c r="M22" i="34" s="1"/>
  <c r="AI19" i="34"/>
  <c r="AI25" i="34" s="1"/>
  <c r="CZ19" i="34"/>
  <c r="CF19" i="34"/>
  <c r="CF29" i="34" s="1"/>
  <c r="AN19" i="34"/>
  <c r="AN24" i="34" s="1"/>
  <c r="BW19" i="35"/>
  <c r="BW24" i="35" s="1"/>
  <c r="DC19" i="35"/>
  <c r="DC22" i="35" s="1"/>
  <c r="V19" i="36"/>
  <c r="V27" i="36" s="1"/>
  <c r="AX19" i="37"/>
  <c r="AX25" i="37" s="1"/>
  <c r="BM19" i="37"/>
  <c r="BM22" i="37" s="1"/>
  <c r="DI19" i="37"/>
  <c r="DI21" i="37" s="1"/>
  <c r="AW19" i="37"/>
  <c r="AW22" i="37" s="1"/>
  <c r="CS19" i="37"/>
  <c r="CS25" i="37" s="1"/>
  <c r="AS19" i="37"/>
  <c r="AS25" i="37" s="1"/>
  <c r="CO19" i="37"/>
  <c r="CO26" i="37" s="1"/>
  <c r="AA19" i="37"/>
  <c r="AA22" i="37" s="1"/>
  <c r="AI19" i="37"/>
  <c r="AI21" i="37" s="1"/>
  <c r="BV19" i="38"/>
  <c r="BV24" i="38" s="1"/>
  <c r="AX19" i="38"/>
  <c r="AX29" i="38" s="1"/>
  <c r="DC19" i="39"/>
  <c r="DC24" i="39" s="1"/>
  <c r="H24" i="39"/>
  <c r="AB19" i="39"/>
  <c r="J19" i="39" s="1"/>
  <c r="CV19" i="39"/>
  <c r="CV29" i="39" s="1"/>
  <c r="CH24" i="39"/>
  <c r="DJ19" i="39"/>
  <c r="DJ29" i="39" s="1"/>
  <c r="AX19" i="39"/>
  <c r="AX21" i="39" s="1"/>
  <c r="V19" i="39"/>
  <c r="V25" i="39" s="1"/>
  <c r="AL19" i="39"/>
  <c r="CM19" i="33"/>
  <c r="BO19" i="33"/>
  <c r="AV19" i="31"/>
  <c r="AV22" i="31" s="1"/>
  <c r="W19" i="32"/>
  <c r="W23" i="32" s="1"/>
  <c r="CE19" i="32"/>
  <c r="E24" i="32" s="1"/>
  <c r="BL19" i="33"/>
  <c r="BL21" i="33" s="1"/>
  <c r="CR19" i="33"/>
  <c r="CR23" i="33" s="1"/>
  <c r="CE22" i="33"/>
  <c r="CE29" i="33"/>
  <c r="BC19" i="34"/>
  <c r="M21" i="34" s="1"/>
  <c r="BI19" i="34"/>
  <c r="BI28" i="34" s="1"/>
  <c r="AY19" i="35"/>
  <c r="AY24" i="35" s="1"/>
  <c r="DB19" i="36"/>
  <c r="DB27" i="36" s="1"/>
  <c r="AP19" i="36"/>
  <c r="AP22" i="36" s="1"/>
  <c r="CA19" i="36"/>
  <c r="M23" i="36" s="1"/>
  <c r="AU19" i="36"/>
  <c r="AU26" i="36" s="1"/>
  <c r="BV19" i="37"/>
  <c r="BV21" i="37" s="1"/>
  <c r="DK19" i="37"/>
  <c r="DK23" i="37" s="1"/>
  <c r="DH19" i="38"/>
  <c r="J26" i="38" s="1"/>
  <c r="AU19" i="38"/>
  <c r="AU25" i="38" s="1"/>
  <c r="CM19" i="39"/>
  <c r="CM25" i="39" s="1"/>
  <c r="AA19" i="39"/>
  <c r="I19" i="39" s="1"/>
  <c r="BX19" i="39"/>
  <c r="J23" i="39" s="1"/>
  <c r="BT19" i="39"/>
  <c r="BT23" i="39" s="1"/>
  <c r="CL19" i="39"/>
  <c r="BF19" i="39"/>
  <c r="BF25" i="39" s="1"/>
  <c r="Z19" i="39"/>
  <c r="H19" i="39" s="1"/>
  <c r="BL19" i="31"/>
  <c r="BL28" i="31" s="1"/>
  <c r="DL19" i="32"/>
  <c r="DL27" i="32" s="1"/>
  <c r="AF19" i="33"/>
  <c r="AF24" i="33" s="1"/>
  <c r="DH19" i="33"/>
  <c r="DH22" i="33" s="1"/>
  <c r="CT19" i="33"/>
  <c r="CT26" i="33" s="1"/>
  <c r="CE26" i="33"/>
  <c r="CE28" i="33"/>
  <c r="CY19" i="34"/>
  <c r="CY29" i="34" s="1"/>
  <c r="AM19" i="34"/>
  <c r="AM28" i="34" s="1"/>
  <c r="BY19" i="34"/>
  <c r="K23" i="34" s="1"/>
  <c r="AM19" i="35"/>
  <c r="AM21" i="35" s="1"/>
  <c r="CI19" i="35"/>
  <c r="CI23" i="35" s="1"/>
  <c r="BI19" i="36"/>
  <c r="BF19" i="36"/>
  <c r="CQ19" i="36"/>
  <c r="CQ27" i="36" s="1"/>
  <c r="AP19" i="37"/>
  <c r="AP28" i="37" s="1"/>
  <c r="W19" i="38"/>
  <c r="E19" i="38" s="1"/>
  <c r="CN17" i="38"/>
  <c r="CN19" i="38" s="1"/>
  <c r="CN26" i="38" s="1"/>
  <c r="AR19" i="39"/>
  <c r="AR21" i="39" s="1"/>
  <c r="DI19" i="39"/>
  <c r="DI29" i="39" s="1"/>
  <c r="Z19" i="31"/>
  <c r="Z29" i="31" s="1"/>
  <c r="BP19" i="31"/>
  <c r="BP24" i="31" s="1"/>
  <c r="AK19" i="31"/>
  <c r="AK29" i="31" s="1"/>
  <c r="BY19" i="31"/>
  <c r="K23" i="31" s="1"/>
  <c r="AH19" i="32"/>
  <c r="AH24" i="32" s="1"/>
  <c r="CF19" i="32"/>
  <c r="CF25" i="32" s="1"/>
  <c r="DK19" i="32"/>
  <c r="DK23" i="32" s="1"/>
  <c r="AY19" i="32"/>
  <c r="I21" i="32" s="1"/>
  <c r="E24" i="33"/>
  <c r="CB19" i="33"/>
  <c r="CB27" i="33" s="1"/>
  <c r="BV19" i="33"/>
  <c r="BV26" i="33" s="1"/>
  <c r="CE24" i="33"/>
  <c r="CI19" i="34"/>
  <c r="CI27" i="34" s="1"/>
  <c r="W19" i="34"/>
  <c r="W24" i="34" s="1"/>
  <c r="CO19" i="34"/>
  <c r="C25" i="34" s="1"/>
  <c r="AC19" i="34"/>
  <c r="AC25" i="34" s="1"/>
  <c r="DD19" i="34"/>
  <c r="CN19" i="34"/>
  <c r="CN24" i="34" s="1"/>
  <c r="BX19" i="34"/>
  <c r="BX23" i="34" s="1"/>
  <c r="BH19" i="34"/>
  <c r="BH23" i="34" s="1"/>
  <c r="AR19" i="34"/>
  <c r="AR26" i="34" s="1"/>
  <c r="AB19" i="34"/>
  <c r="AB23" i="34" s="1"/>
  <c r="DJ19" i="35"/>
  <c r="DJ28" i="35" s="1"/>
  <c r="BR19" i="35"/>
  <c r="D23" i="35" s="1"/>
  <c r="AH19" i="35"/>
  <c r="AH27" i="35" s="1"/>
  <c r="CF19" i="35"/>
  <c r="AC19" i="36"/>
  <c r="AC29" i="36" s="1"/>
  <c r="AW19" i="36"/>
  <c r="AW29" i="36" s="1"/>
  <c r="BV19" i="36"/>
  <c r="BV26" i="36" s="1"/>
  <c r="BK19" i="36"/>
  <c r="BK26" i="36" s="1"/>
  <c r="CL19" i="37"/>
  <c r="L24" i="37" s="1"/>
  <c r="U51" i="37"/>
  <c r="DF19" i="38"/>
  <c r="DF22" i="38" s="1"/>
  <c r="CP19" i="38"/>
  <c r="CP21" i="38" s="1"/>
  <c r="BZ19" i="38"/>
  <c r="BZ28" i="38" s="1"/>
  <c r="BJ19" i="38"/>
  <c r="BJ26" i="38" s="1"/>
  <c r="AP19" i="38"/>
  <c r="AP27" i="38" s="1"/>
  <c r="Z19" i="38"/>
  <c r="Z22" i="38" s="1"/>
  <c r="AY19" i="38"/>
  <c r="I21" i="38" s="1"/>
  <c r="DG19" i="38"/>
  <c r="I26" i="38" s="1"/>
  <c r="BG19" i="39"/>
  <c r="BG24" i="39" s="1"/>
  <c r="CZ19" i="39"/>
  <c r="CZ21" i="39" s="1"/>
  <c r="DD19" i="39"/>
  <c r="F26" i="39" s="1"/>
  <c r="V21" i="39"/>
  <c r="CK19" i="39"/>
  <c r="CK27" i="39" s="1"/>
  <c r="DB19" i="39"/>
  <c r="DB22" i="39" s="1"/>
  <c r="BV19" i="39"/>
  <c r="BV26" i="39" s="1"/>
  <c r="AP19" i="39"/>
  <c r="AP23" i="39" s="1"/>
  <c r="BA19" i="31"/>
  <c r="BA21" i="31" s="1"/>
  <c r="CT19" i="32"/>
  <c r="H25" i="32" s="1"/>
  <c r="BF19" i="32"/>
  <c r="BF28" i="32" s="1"/>
  <c r="AD19" i="32"/>
  <c r="AD28" i="32" s="1"/>
  <c r="CY19" i="32"/>
  <c r="M25" i="32" s="1"/>
  <c r="BD19" i="33"/>
  <c r="BD23" i="33" s="1"/>
  <c r="CZ19" i="33"/>
  <c r="CZ24" i="33" s="1"/>
  <c r="AN19" i="33"/>
  <c r="CJ19" i="33"/>
  <c r="CJ27" i="33" s="1"/>
  <c r="X19" i="33"/>
  <c r="X23" i="33" s="1"/>
  <c r="BT19" i="33"/>
  <c r="F23" i="33" s="1"/>
  <c r="CU25" i="33"/>
  <c r="BW29" i="33"/>
  <c r="CG19" i="34"/>
  <c r="CG28" i="34" s="1"/>
  <c r="BA19" i="34"/>
  <c r="BA24" i="34" s="1"/>
  <c r="U19" i="34"/>
  <c r="CH19" i="35"/>
  <c r="CH29" i="35" s="1"/>
  <c r="BB19" i="35"/>
  <c r="BB26" i="35" s="1"/>
  <c r="V19" i="35"/>
  <c r="V26" i="35" s="1"/>
  <c r="BM19" i="36"/>
  <c r="BM28" i="36" s="1"/>
  <c r="CS19" i="36"/>
  <c r="G25" i="36" s="1"/>
  <c r="AS19" i="36"/>
  <c r="AS27" i="36" s="1"/>
  <c r="CT19" i="36"/>
  <c r="BN19" i="36"/>
  <c r="BN24" i="36" s="1"/>
  <c r="AH19" i="36"/>
  <c r="AH28" i="36" s="1"/>
  <c r="AM19" i="36"/>
  <c r="I20" i="36" s="1"/>
  <c r="CI19" i="36"/>
  <c r="W19" i="36"/>
  <c r="BS19" i="36"/>
  <c r="BS23" i="36" s="1"/>
  <c r="CR19" i="37"/>
  <c r="F25" i="37" s="1"/>
  <c r="CA19" i="37"/>
  <c r="CA26" i="37" s="1"/>
  <c r="BB19" i="38"/>
  <c r="DK19" i="38"/>
  <c r="M26" i="38" s="1"/>
  <c r="AI19" i="38"/>
  <c r="E20" i="38" s="1"/>
  <c r="BW19" i="39"/>
  <c r="AE19" i="39"/>
  <c r="AE27" i="39" s="1"/>
  <c r="CB19" i="39"/>
  <c r="CB23" i="39" s="1"/>
  <c r="AV19" i="39"/>
  <c r="AV23" i="39" s="1"/>
  <c r="BZ21" i="39"/>
  <c r="Y19" i="39"/>
  <c r="G19" i="39" s="1"/>
  <c r="BB19" i="37"/>
  <c r="L21" i="37" s="1"/>
  <c r="AB41" i="39"/>
  <c r="CM19" i="37"/>
  <c r="CM21" i="37" s="1"/>
  <c r="CB19" i="31"/>
  <c r="N23" i="31" s="1"/>
  <c r="DB19" i="32"/>
  <c r="D26" i="32" s="1"/>
  <c r="BJ19" i="32"/>
  <c r="BJ21" i="32" s="1"/>
  <c r="BW22" i="33"/>
  <c r="BC19" i="35"/>
  <c r="BC27" i="35" s="1"/>
  <c r="AO19" i="36"/>
  <c r="BU19" i="36"/>
  <c r="G23" i="36" s="1"/>
  <c r="BC19" i="36"/>
  <c r="M21" i="36" s="1"/>
  <c r="CY19" i="36"/>
  <c r="CY26" i="36" s="1"/>
  <c r="BN19" i="37"/>
  <c r="AH19" i="37"/>
  <c r="AH22" i="37" s="1"/>
  <c r="CX25" i="39"/>
  <c r="AB51" i="34"/>
  <c r="CW19" i="31"/>
  <c r="CW28" i="31" s="1"/>
  <c r="U41" i="31"/>
  <c r="BV19" i="32"/>
  <c r="BV22" i="32" s="1"/>
  <c r="AP19" i="32"/>
  <c r="AP22" i="32" s="1"/>
  <c r="W41" i="32"/>
  <c r="I23" i="33"/>
  <c r="AH19" i="33"/>
  <c r="AH29" i="33" s="1"/>
  <c r="CW19" i="34"/>
  <c r="CW28" i="34" s="1"/>
  <c r="BQ19" i="34"/>
  <c r="BQ25" i="34" s="1"/>
  <c r="AK19" i="34"/>
  <c r="AK29" i="34" s="1"/>
  <c r="CY19" i="35"/>
  <c r="CY26" i="35" s="1"/>
  <c r="DJ19" i="36"/>
  <c r="L26" i="36" s="1"/>
  <c r="CD19" i="36"/>
  <c r="CD29" i="36" s="1"/>
  <c r="AX19" i="36"/>
  <c r="AV19" i="37"/>
  <c r="AV25" i="37" s="1"/>
  <c r="BS19" i="38"/>
  <c r="BS22" i="38" s="1"/>
  <c r="CQ19" i="39"/>
  <c r="CQ29" i="39" s="1"/>
  <c r="BZ26" i="39"/>
  <c r="BH17" i="36"/>
  <c r="BH19" i="36" s="1"/>
  <c r="AB17" i="36"/>
  <c r="AB19" i="36" s="1"/>
  <c r="DH17" i="36"/>
  <c r="DH19" i="36" s="1"/>
  <c r="CR17" i="36"/>
  <c r="CR19" i="36" s="1"/>
  <c r="CB17" i="36"/>
  <c r="CB19" i="36" s="1"/>
  <c r="BL17" i="36"/>
  <c r="BL19" i="36" s="1"/>
  <c r="AV17" i="36"/>
  <c r="AV19" i="36" s="1"/>
  <c r="AF17" i="36"/>
  <c r="AF19" i="36" s="1"/>
  <c r="AN19" i="31"/>
  <c r="J20" i="31" s="1"/>
  <c r="BH19" i="31"/>
  <c r="AB51" i="31"/>
  <c r="AW19" i="31"/>
  <c r="AW26" i="31" s="1"/>
  <c r="BZ19" i="32"/>
  <c r="BZ29" i="32" s="1"/>
  <c r="BO19" i="32"/>
  <c r="BO29" i="32" s="1"/>
  <c r="X51" i="33"/>
  <c r="V19" i="33"/>
  <c r="D19" i="33" s="1"/>
  <c r="BW26" i="33"/>
  <c r="BW28" i="33"/>
  <c r="DG19" i="34"/>
  <c r="CQ19" i="34"/>
  <c r="CQ22" i="34" s="1"/>
  <c r="CA19" i="34"/>
  <c r="M23" i="34" s="1"/>
  <c r="BK19" i="34"/>
  <c r="BK22" i="34" s="1"/>
  <c r="AU19" i="34"/>
  <c r="AU23" i="34" s="1"/>
  <c r="AE19" i="34"/>
  <c r="AE26" i="34" s="1"/>
  <c r="DA19" i="34"/>
  <c r="C26" i="34" s="1"/>
  <c r="BU19" i="34"/>
  <c r="G23" i="34" s="1"/>
  <c r="AO19" i="34"/>
  <c r="AO23" i="34" s="1"/>
  <c r="Y41" i="34"/>
  <c r="CV19" i="35"/>
  <c r="J25" i="35" s="1"/>
  <c r="BP19" i="35"/>
  <c r="N22" i="35" s="1"/>
  <c r="AJ19" i="35"/>
  <c r="CU19" i="35"/>
  <c r="I25" i="35" s="1"/>
  <c r="AI19" i="35"/>
  <c r="AI21" i="35" s="1"/>
  <c r="V51" i="36"/>
  <c r="BA19" i="36"/>
  <c r="DI19" i="36"/>
  <c r="DI28" i="36" s="1"/>
  <c r="CG19" i="36"/>
  <c r="CG27" i="36" s="1"/>
  <c r="BL19" i="37"/>
  <c r="BL29" i="37" s="1"/>
  <c r="V19" i="37"/>
  <c r="AL17" i="37"/>
  <c r="AL19" i="37" s="1"/>
  <c r="BZ25" i="39"/>
  <c r="BZ22" i="39"/>
  <c r="BM19" i="39"/>
  <c r="K22" i="39" s="1"/>
  <c r="Y51" i="39"/>
  <c r="AA41" i="34"/>
  <c r="CN17" i="36"/>
  <c r="CN19" i="36" s="1"/>
  <c r="DL17" i="36"/>
  <c r="DL19" i="36" s="1"/>
  <c r="CV17" i="36"/>
  <c r="CV19" i="36" s="1"/>
  <c r="CF17" i="36"/>
  <c r="CF19" i="36" s="1"/>
  <c r="BP17" i="36"/>
  <c r="BP19" i="36" s="1"/>
  <c r="AZ17" i="36"/>
  <c r="AZ19" i="36" s="1"/>
  <c r="AJ17" i="36"/>
  <c r="AJ19" i="36" s="1"/>
  <c r="AB51" i="37"/>
  <c r="AO19" i="31"/>
  <c r="AO21" i="31" s="1"/>
  <c r="DA19" i="31"/>
  <c r="DA23" i="31" s="1"/>
  <c r="CD19" i="32"/>
  <c r="CD21" i="32" s="1"/>
  <c r="BB19" i="33"/>
  <c r="L21" i="33" s="1"/>
  <c r="BW21" i="33"/>
  <c r="BW27" i="33"/>
  <c r="BO19" i="35"/>
  <c r="BO27" i="35" s="1"/>
  <c r="CX19" i="36"/>
  <c r="CX28" i="36" s="1"/>
  <c r="BR19" i="36"/>
  <c r="BR29" i="36" s="1"/>
  <c r="AL19" i="36"/>
  <c r="AL27" i="36" s="1"/>
  <c r="W51" i="36"/>
  <c r="AA41" i="36"/>
  <c r="DH19" i="37"/>
  <c r="DH28" i="37" s="1"/>
  <c r="AF19" i="37"/>
  <c r="N19" i="37" s="1"/>
  <c r="CH17" i="37"/>
  <c r="CH19" i="37" s="1"/>
  <c r="DG19" i="39"/>
  <c r="DG23" i="39" s="1"/>
  <c r="CA19" i="39"/>
  <c r="M23" i="39" s="1"/>
  <c r="AU19" i="39"/>
  <c r="AU22" i="39" s="1"/>
  <c r="L23" i="39"/>
  <c r="CP26" i="39"/>
  <c r="BZ24" i="39"/>
  <c r="BZ29" i="39"/>
  <c r="X51" i="39"/>
  <c r="AB41" i="34"/>
  <c r="DD17" i="36"/>
  <c r="DD19" i="36" s="1"/>
  <c r="BX17" i="36"/>
  <c r="BX19" i="36" s="1"/>
  <c r="AR17" i="36"/>
  <c r="AR19" i="36" s="1"/>
  <c r="CZ17" i="36"/>
  <c r="CZ19" i="36" s="1"/>
  <c r="CJ17" i="36"/>
  <c r="CJ19" i="36" s="1"/>
  <c r="BT17" i="36"/>
  <c r="BT19" i="36" s="1"/>
  <c r="BD17" i="36"/>
  <c r="BD19" i="36" s="1"/>
  <c r="AN17" i="36"/>
  <c r="AN19" i="36" s="1"/>
  <c r="X17" i="36"/>
  <c r="X19" i="36" s="1"/>
  <c r="BX19" i="31"/>
  <c r="BX29" i="31" s="1"/>
  <c r="CR19" i="31"/>
  <c r="CR24" i="31" s="1"/>
  <c r="AJ19" i="31"/>
  <c r="F20" i="31" s="1"/>
  <c r="Z51" i="31"/>
  <c r="CO19" i="31"/>
  <c r="CO21" i="31" s="1"/>
  <c r="CC19" i="31"/>
  <c r="CC24" i="31" s="1"/>
  <c r="DF19" i="32"/>
  <c r="DF24" i="32" s="1"/>
  <c r="CL19" i="32"/>
  <c r="CL26" i="32" s="1"/>
  <c r="BN19" i="32"/>
  <c r="AT19" i="32"/>
  <c r="AT22" i="32" s="1"/>
  <c r="Z19" i="32"/>
  <c r="Z22" i="32" s="1"/>
  <c r="CV19" i="32"/>
  <c r="CV26" i="32" s="1"/>
  <c r="BP19" i="32"/>
  <c r="BP26" i="32" s="1"/>
  <c r="AJ19" i="32"/>
  <c r="AJ25" i="32" s="1"/>
  <c r="AI19" i="32"/>
  <c r="E20" i="32" s="1"/>
  <c r="I19" i="33"/>
  <c r="AB51" i="33"/>
  <c r="CH19" i="33"/>
  <c r="CH21" i="33" s="1"/>
  <c r="Z41" i="33"/>
  <c r="BW25" i="33"/>
  <c r="BW23" i="33"/>
  <c r="CK19" i="34"/>
  <c r="CK27" i="34" s="1"/>
  <c r="BE19" i="34"/>
  <c r="C22" i="34" s="1"/>
  <c r="Y19" i="34"/>
  <c r="G19" i="34" s="1"/>
  <c r="AG19" i="36"/>
  <c r="C20" i="36" s="1"/>
  <c r="Y51" i="36"/>
  <c r="Y51" i="37"/>
  <c r="CB19" i="37"/>
  <c r="N23" i="37" s="1"/>
  <c r="AN19" i="37"/>
  <c r="AN29" i="37" s="1"/>
  <c r="CA19" i="38"/>
  <c r="CA25" i="38" s="1"/>
  <c r="BW19" i="38"/>
  <c r="BW24" i="38" s="1"/>
  <c r="BG19" i="38"/>
  <c r="BG22" i="38" s="1"/>
  <c r="Z41" i="39"/>
  <c r="AB51" i="39"/>
  <c r="AF19" i="39"/>
  <c r="N19" i="39" s="1"/>
  <c r="DH19" i="39"/>
  <c r="DH23" i="39" s="1"/>
  <c r="CR19" i="39"/>
  <c r="CR23" i="39" s="1"/>
  <c r="CP25" i="39"/>
  <c r="BZ23" i="39"/>
  <c r="CS19" i="39"/>
  <c r="G25" i="39" s="1"/>
  <c r="AG19" i="39"/>
  <c r="AB51" i="36"/>
  <c r="X51" i="36"/>
  <c r="BK23" i="39"/>
  <c r="BK26" i="39"/>
  <c r="BK22" i="39"/>
  <c r="BK29" i="39"/>
  <c r="BK28" i="39"/>
  <c r="BK27" i="39"/>
  <c r="BK25" i="39"/>
  <c r="BK24" i="39"/>
  <c r="BK21" i="39"/>
  <c r="I22" i="39"/>
  <c r="BL25" i="39"/>
  <c r="AV25" i="39"/>
  <c r="BN28" i="39"/>
  <c r="DI21" i="39"/>
  <c r="BY29" i="39"/>
  <c r="BY28" i="39"/>
  <c r="BY27" i="39"/>
  <c r="BY25" i="39"/>
  <c r="BY24" i="39"/>
  <c r="BY23" i="39"/>
  <c r="BY21" i="39"/>
  <c r="BY22" i="39"/>
  <c r="BY26" i="39"/>
  <c r="AZ24" i="39"/>
  <c r="W50" i="39"/>
  <c r="W49" i="39"/>
  <c r="W48" i="39"/>
  <c r="W47" i="39"/>
  <c r="W46" i="39"/>
  <c r="W45" i="39"/>
  <c r="P21" i="39"/>
  <c r="CG29" i="39"/>
  <c r="CG28" i="39"/>
  <c r="CG27" i="39"/>
  <c r="CG25" i="39"/>
  <c r="CG24" i="39"/>
  <c r="CG23" i="39"/>
  <c r="CG21" i="39"/>
  <c r="CG22" i="39"/>
  <c r="CG26" i="39"/>
  <c r="Z50" i="39"/>
  <c r="Z49" i="39"/>
  <c r="Z48" i="39"/>
  <c r="Z47" i="39"/>
  <c r="Z46" i="39"/>
  <c r="Z45" i="39"/>
  <c r="P24" i="39"/>
  <c r="CU19" i="39"/>
  <c r="CE19" i="39"/>
  <c r="AY19" i="39"/>
  <c r="AI19" i="39"/>
  <c r="V41" i="39"/>
  <c r="AO19" i="39"/>
  <c r="CY19" i="39"/>
  <c r="CI19" i="39"/>
  <c r="BS19" i="39"/>
  <c r="BC19" i="39"/>
  <c r="AM19" i="39"/>
  <c r="W19" i="39"/>
  <c r="D26" i="39"/>
  <c r="BD19" i="39"/>
  <c r="CJ19" i="39"/>
  <c r="X19" i="39"/>
  <c r="CC19" i="39"/>
  <c r="AW19" i="39"/>
  <c r="DA19" i="39"/>
  <c r="CW27" i="39"/>
  <c r="CW21" i="39"/>
  <c r="AA50" i="39"/>
  <c r="AA49" i="39"/>
  <c r="AA47" i="39"/>
  <c r="AA46" i="39"/>
  <c r="AA48" i="39"/>
  <c r="AA45" i="39"/>
  <c r="P25" i="39"/>
  <c r="AH29" i="39"/>
  <c r="AS27" i="39"/>
  <c r="DL24" i="39"/>
  <c r="DL23" i="39"/>
  <c r="DL22" i="39"/>
  <c r="DL26" i="39"/>
  <c r="DL29" i="39"/>
  <c r="DL28" i="39"/>
  <c r="DL27" i="39"/>
  <c r="DL25" i="39"/>
  <c r="DL21" i="39"/>
  <c r="CV24" i="39"/>
  <c r="CV28" i="39"/>
  <c r="CV21" i="39"/>
  <c r="CF22" i="39"/>
  <c r="CF25" i="39"/>
  <c r="BV25" i="39"/>
  <c r="AQ23" i="39"/>
  <c r="AQ26" i="39"/>
  <c r="AQ22" i="39"/>
  <c r="AQ29" i="39"/>
  <c r="AQ28" i="39"/>
  <c r="AQ27" i="39"/>
  <c r="AQ25" i="39"/>
  <c r="AQ24" i="39"/>
  <c r="AQ21" i="39"/>
  <c r="AA29" i="39"/>
  <c r="AA24" i="39"/>
  <c r="BI22" i="39"/>
  <c r="CN27" i="39"/>
  <c r="DD24" i="39"/>
  <c r="DD21" i="39"/>
  <c r="V50" i="39"/>
  <c r="V49" i="39"/>
  <c r="V48" i="39"/>
  <c r="V47" i="39"/>
  <c r="V46" i="39"/>
  <c r="V45" i="39"/>
  <c r="P20" i="39"/>
  <c r="BE29" i="39"/>
  <c r="BF29" i="39"/>
  <c r="BF21" i="39"/>
  <c r="W41" i="39"/>
  <c r="DK19" i="39"/>
  <c r="BO19" i="39"/>
  <c r="K23" i="39"/>
  <c r="G26" i="39"/>
  <c r="BU19" i="39"/>
  <c r="U51" i="39"/>
  <c r="N26" i="39"/>
  <c r="F24" i="39"/>
  <c r="CV24" i="38"/>
  <c r="CV23" i="38"/>
  <c r="CV22" i="38"/>
  <c r="CV21" i="38"/>
  <c r="CV29" i="38"/>
  <c r="CV28" i="38"/>
  <c r="CV27" i="38"/>
  <c r="CV25" i="38"/>
  <c r="CV26" i="38"/>
  <c r="J25" i="38"/>
  <c r="AJ24" i="38"/>
  <c r="AJ23" i="38"/>
  <c r="AJ21" i="38"/>
  <c r="AJ29" i="38"/>
  <c r="AJ28" i="38"/>
  <c r="AJ27" i="38"/>
  <c r="AJ25" i="38"/>
  <c r="AJ22" i="38"/>
  <c r="AJ26" i="38"/>
  <c r="F20" i="38"/>
  <c r="CF24" i="38"/>
  <c r="CF23" i="38"/>
  <c r="CF22" i="38"/>
  <c r="CF21" i="38"/>
  <c r="CF29" i="38"/>
  <c r="CF28" i="38"/>
  <c r="CF27" i="38"/>
  <c r="CF25" i="38"/>
  <c r="CF26" i="38"/>
  <c r="F24" i="38"/>
  <c r="BP24" i="38"/>
  <c r="BP23" i="38"/>
  <c r="BP22" i="38"/>
  <c r="BP21" i="38"/>
  <c r="BP29" i="38"/>
  <c r="BP28" i="38"/>
  <c r="BP27" i="38"/>
  <c r="BP25" i="38"/>
  <c r="BP26" i="38"/>
  <c r="N22" i="38"/>
  <c r="DL24" i="38"/>
  <c r="DL23" i="38"/>
  <c r="DL22" i="38"/>
  <c r="DL21" i="38"/>
  <c r="DL29" i="38"/>
  <c r="DL28" i="38"/>
  <c r="DL27" i="38"/>
  <c r="DL25" i="38"/>
  <c r="DL26" i="38"/>
  <c r="N26" i="38"/>
  <c r="AZ24" i="38"/>
  <c r="AZ23" i="38"/>
  <c r="AZ21" i="38"/>
  <c r="AZ29" i="38"/>
  <c r="AZ28" i="38"/>
  <c r="AZ27" i="38"/>
  <c r="AZ25" i="38"/>
  <c r="AZ26" i="38"/>
  <c r="AZ22" i="38"/>
  <c r="J21" i="38"/>
  <c r="DF25" i="38"/>
  <c r="BZ26" i="38"/>
  <c r="BZ22" i="38"/>
  <c r="BZ27" i="38"/>
  <c r="BZ25" i="38"/>
  <c r="BZ21" i="38"/>
  <c r="AD26" i="38"/>
  <c r="AD29" i="38"/>
  <c r="AD28" i="38"/>
  <c r="AD27" i="38"/>
  <c r="AD25" i="38"/>
  <c r="AD24" i="38"/>
  <c r="AD23" i="38"/>
  <c r="AD22" i="38"/>
  <c r="AD21" i="38"/>
  <c r="V50" i="38"/>
  <c r="V49" i="38"/>
  <c r="V48" i="38"/>
  <c r="V47" i="38"/>
  <c r="V46" i="38"/>
  <c r="V45" i="38"/>
  <c r="P20" i="38"/>
  <c r="BL17" i="38"/>
  <c r="BL19" i="38" s="1"/>
  <c r="DA17" i="38"/>
  <c r="DA19" i="38" s="1"/>
  <c r="BU17" i="38"/>
  <c r="BU19" i="38" s="1"/>
  <c r="BO23" i="38"/>
  <c r="BO26" i="38"/>
  <c r="BO22" i="38"/>
  <c r="BO24" i="38"/>
  <c r="BO21" i="38"/>
  <c r="BO28" i="38"/>
  <c r="BO25" i="38"/>
  <c r="BO29" i="38"/>
  <c r="BO27" i="38"/>
  <c r="DJ25" i="38"/>
  <c r="CT26" i="38"/>
  <c r="CT22" i="38"/>
  <c r="CT29" i="38"/>
  <c r="CT28" i="38"/>
  <c r="CT27" i="38"/>
  <c r="CT25" i="38"/>
  <c r="CT23" i="38"/>
  <c r="H25" i="38"/>
  <c r="CT21" i="38"/>
  <c r="CT24" i="38"/>
  <c r="BN26" i="38"/>
  <c r="BN27" i="38"/>
  <c r="L22" i="38"/>
  <c r="BN21" i="38"/>
  <c r="Y50" i="38"/>
  <c r="Y49" i="38"/>
  <c r="Y48" i="38"/>
  <c r="Y47" i="38"/>
  <c r="Y46" i="38"/>
  <c r="Y45" i="38"/>
  <c r="P23" i="38"/>
  <c r="BT17" i="38"/>
  <c r="BT19" i="38" s="1"/>
  <c r="AN17" i="38"/>
  <c r="AN19" i="38" s="1"/>
  <c r="CO17" i="38"/>
  <c r="CO19" i="38" s="1"/>
  <c r="BY17" i="38"/>
  <c r="BY19" i="38" s="1"/>
  <c r="AS17" i="38"/>
  <c r="AS19" i="38" s="1"/>
  <c r="DH23" i="38"/>
  <c r="DH28" i="38"/>
  <c r="CY24" i="38"/>
  <c r="O26" i="38"/>
  <c r="AB39" i="38"/>
  <c r="AB37" i="38"/>
  <c r="AB35" i="38"/>
  <c r="AB40" i="38"/>
  <c r="AB38" i="38"/>
  <c r="AB36" i="38"/>
  <c r="AB34" i="38"/>
  <c r="CH27" i="38"/>
  <c r="V21" i="38"/>
  <c r="U50" i="38"/>
  <c r="U49" i="38"/>
  <c r="U48" i="38"/>
  <c r="U47" i="38"/>
  <c r="U46" i="38"/>
  <c r="U45" i="38"/>
  <c r="P19" i="38"/>
  <c r="CB17" i="38"/>
  <c r="CB19" i="38" s="1"/>
  <c r="AV17" i="38"/>
  <c r="AV19" i="38" s="1"/>
  <c r="DI17" i="38"/>
  <c r="DI19" i="38" s="1"/>
  <c r="CS17" i="38"/>
  <c r="CS19" i="38" s="1"/>
  <c r="CC17" i="38"/>
  <c r="CC19" i="38" s="1"/>
  <c r="BM17" i="38"/>
  <c r="BM19" i="38" s="1"/>
  <c r="AW17" i="38"/>
  <c r="AW19" i="38" s="1"/>
  <c r="AG17" i="38"/>
  <c r="AG19" i="38" s="1"/>
  <c r="CQ24" i="38"/>
  <c r="X40" i="38"/>
  <c r="X39" i="38"/>
  <c r="X38" i="38"/>
  <c r="X37" i="38"/>
  <c r="X36" i="38"/>
  <c r="X35" i="38"/>
  <c r="X34" i="38"/>
  <c r="O22" i="38"/>
  <c r="U40" i="38"/>
  <c r="U39" i="38"/>
  <c r="U38" i="38"/>
  <c r="U37" i="38"/>
  <c r="U36" i="38"/>
  <c r="U35" i="38"/>
  <c r="U34" i="38"/>
  <c r="O19" i="38"/>
  <c r="AA19" i="38"/>
  <c r="DC19" i="38"/>
  <c r="X51" i="38"/>
  <c r="AB51" i="38"/>
  <c r="AQ19" i="38"/>
  <c r="CM19" i="38"/>
  <c r="M25" i="38"/>
  <c r="W41" i="38"/>
  <c r="CP26" i="38"/>
  <c r="AT27" i="38"/>
  <c r="AT22" i="38"/>
  <c r="D21" i="38"/>
  <c r="CR17" i="38"/>
  <c r="CR19" i="38" s="1"/>
  <c r="AF17" i="38"/>
  <c r="AF19" i="38" s="1"/>
  <c r="CK17" i="38"/>
  <c r="CK19" i="38" s="1"/>
  <c r="BE17" i="38"/>
  <c r="BE19" i="38" s="1"/>
  <c r="AO17" i="38"/>
  <c r="AO19" i="38" s="1"/>
  <c r="Y17" i="38"/>
  <c r="Y19" i="38" s="1"/>
  <c r="DK23" i="38"/>
  <c r="DK21" i="38"/>
  <c r="DK27" i="38"/>
  <c r="CI23" i="38"/>
  <c r="CI26" i="38"/>
  <c r="CI22" i="38"/>
  <c r="CI29" i="38"/>
  <c r="CI28" i="38"/>
  <c r="CI27" i="38"/>
  <c r="CI25" i="38"/>
  <c r="CI24" i="38"/>
  <c r="CI21" i="38"/>
  <c r="BS29" i="38"/>
  <c r="BS24" i="38"/>
  <c r="V40" i="38"/>
  <c r="V39" i="38"/>
  <c r="V38" i="38"/>
  <c r="V37" i="38"/>
  <c r="V36" i="38"/>
  <c r="V35" i="38"/>
  <c r="V34" i="38"/>
  <c r="O20" i="38"/>
  <c r="CD28" i="38"/>
  <c r="CD24" i="38"/>
  <c r="CZ17" i="38"/>
  <c r="CZ19" i="38" s="1"/>
  <c r="DE17" i="38"/>
  <c r="DE19" i="38" s="1"/>
  <c r="BI17" i="38"/>
  <c r="BI19" i="38" s="1"/>
  <c r="AC17" i="38"/>
  <c r="AC19" i="38" s="1"/>
  <c r="BW25" i="38"/>
  <c r="Y40" i="38"/>
  <c r="Y39" i="38"/>
  <c r="Y38" i="38"/>
  <c r="Y37" i="38"/>
  <c r="Y36" i="38"/>
  <c r="Y35" i="38"/>
  <c r="Y34" i="38"/>
  <c r="O23" i="38"/>
  <c r="BF26" i="38"/>
  <c r="BF29" i="38"/>
  <c r="BF28" i="38"/>
  <c r="BF27" i="38"/>
  <c r="BF25" i="38"/>
  <c r="BF23" i="38"/>
  <c r="BF22" i="38"/>
  <c r="BF24" i="38"/>
  <c r="D22" i="38"/>
  <c r="BF21" i="38"/>
  <c r="Z50" i="38"/>
  <c r="Z49" i="38"/>
  <c r="Z48" i="38"/>
  <c r="Z47" i="38"/>
  <c r="Z46" i="38"/>
  <c r="Z45" i="38"/>
  <c r="P24" i="38"/>
  <c r="CJ17" i="38"/>
  <c r="CJ19" i="38" s="1"/>
  <c r="BD17" i="38"/>
  <c r="BD19" i="38" s="1"/>
  <c r="X17" i="38"/>
  <c r="X19" i="38" s="1"/>
  <c r="CW17" i="38"/>
  <c r="CW19" i="38" s="1"/>
  <c r="CG17" i="38"/>
  <c r="CG19" i="38" s="1"/>
  <c r="BQ17" i="38"/>
  <c r="BQ19" i="38" s="1"/>
  <c r="BA17" i="38"/>
  <c r="BA19" i="38" s="1"/>
  <c r="AK17" i="38"/>
  <c r="AK19" i="38" s="1"/>
  <c r="U17" i="38"/>
  <c r="U19" i="38" s="1"/>
  <c r="O25" i="38"/>
  <c r="AA39" i="38"/>
  <c r="AA37" i="38"/>
  <c r="AA35" i="38"/>
  <c r="AA40" i="38"/>
  <c r="AA36" i="38"/>
  <c r="AA38" i="38"/>
  <c r="AA34" i="38"/>
  <c r="M19" i="38"/>
  <c r="AY24" i="38"/>
  <c r="AY29" i="38"/>
  <c r="Z40" i="38"/>
  <c r="Z39" i="38"/>
  <c r="Z38" i="38"/>
  <c r="Z37" i="38"/>
  <c r="Z36" i="38"/>
  <c r="Z35" i="38"/>
  <c r="Z34" i="38"/>
  <c r="O24" i="38"/>
  <c r="DD24" i="38"/>
  <c r="DD23" i="38"/>
  <c r="DD22" i="38"/>
  <c r="DD21" i="38"/>
  <c r="DD29" i="38"/>
  <c r="DD28" i="38"/>
  <c r="DD27" i="38"/>
  <c r="DD25" i="38"/>
  <c r="DD26" i="38"/>
  <c r="BX24" i="38"/>
  <c r="BX23" i="38"/>
  <c r="BX22" i="38"/>
  <c r="BX21" i="38"/>
  <c r="BX29" i="38"/>
  <c r="BX28" i="38"/>
  <c r="BX27" i="38"/>
  <c r="BX25" i="38"/>
  <c r="BX26" i="38"/>
  <c r="BH24" i="38"/>
  <c r="BH23" i="38"/>
  <c r="BH22" i="38"/>
  <c r="BH21" i="38"/>
  <c r="BH29" i="38"/>
  <c r="BH28" i="38"/>
  <c r="BH27" i="38"/>
  <c r="BH25" i="38"/>
  <c r="BH26" i="38"/>
  <c r="AR24" i="38"/>
  <c r="AR23" i="38"/>
  <c r="AR21" i="38"/>
  <c r="AR29" i="38"/>
  <c r="AR28" i="38"/>
  <c r="AR27" i="38"/>
  <c r="AR25" i="38"/>
  <c r="AR22" i="38"/>
  <c r="AR26" i="38"/>
  <c r="N20" i="38"/>
  <c r="L19" i="38"/>
  <c r="L23" i="38"/>
  <c r="M22" i="38"/>
  <c r="L26" i="38"/>
  <c r="AA51" i="38"/>
  <c r="M23" i="38"/>
  <c r="I23" i="38"/>
  <c r="W51" i="38"/>
  <c r="AD24" i="37"/>
  <c r="AD23" i="37"/>
  <c r="AD22" i="37"/>
  <c r="AD26" i="37"/>
  <c r="AD25" i="37"/>
  <c r="AD21" i="37"/>
  <c r="AD29" i="37"/>
  <c r="AD27" i="37"/>
  <c r="AD28" i="37"/>
  <c r="L19" i="37"/>
  <c r="BZ24" i="37"/>
  <c r="BZ23" i="37"/>
  <c r="BZ26" i="37"/>
  <c r="BZ22" i="37"/>
  <c r="BZ29" i="37"/>
  <c r="BZ28" i="37"/>
  <c r="BZ27" i="37"/>
  <c r="BZ21" i="37"/>
  <c r="BZ25" i="37"/>
  <c r="L23" i="37"/>
  <c r="BJ24" i="37"/>
  <c r="BJ23" i="37"/>
  <c r="BJ26" i="37"/>
  <c r="BJ22" i="37"/>
  <c r="BJ25" i="37"/>
  <c r="BJ21" i="37"/>
  <c r="BJ27" i="37"/>
  <c r="BJ28" i="37"/>
  <c r="BJ29" i="37"/>
  <c r="H22" i="37"/>
  <c r="AT24" i="37"/>
  <c r="AT23" i="37"/>
  <c r="AT22" i="37"/>
  <c r="AT26" i="37"/>
  <c r="AT29" i="37"/>
  <c r="AT28" i="37"/>
  <c r="AT27" i="37"/>
  <c r="AT21" i="37"/>
  <c r="AT25" i="37"/>
  <c r="D21" i="37"/>
  <c r="BT26" i="37"/>
  <c r="BT22" i="37"/>
  <c r="BT23" i="37"/>
  <c r="BT29" i="37"/>
  <c r="BT28" i="37"/>
  <c r="BT27" i="37"/>
  <c r="BT25" i="37"/>
  <c r="BT24" i="37"/>
  <c r="BT21" i="37"/>
  <c r="CW23" i="37"/>
  <c r="CW29" i="37"/>
  <c r="CW28" i="37"/>
  <c r="CW27" i="37"/>
  <c r="CW25" i="37"/>
  <c r="CW21" i="37"/>
  <c r="CW22" i="37"/>
  <c r="CW24" i="37"/>
  <c r="CW26" i="37"/>
  <c r="K25" i="37"/>
  <c r="AK23" i="37"/>
  <c r="AK29" i="37"/>
  <c r="AK28" i="37"/>
  <c r="AK27" i="37"/>
  <c r="AK25" i="37"/>
  <c r="AK21" i="37"/>
  <c r="AK24" i="37"/>
  <c r="AK26" i="37"/>
  <c r="AK22" i="37"/>
  <c r="AG23" i="37"/>
  <c r="AG22" i="37"/>
  <c r="AB39" i="37"/>
  <c r="AB35" i="37"/>
  <c r="AB38" i="37"/>
  <c r="AB34" i="37"/>
  <c r="AB37" i="37"/>
  <c r="O26" i="37"/>
  <c r="AB36" i="37"/>
  <c r="AB40" i="37"/>
  <c r="CI29" i="37"/>
  <c r="CI28" i="37"/>
  <c r="CI27" i="37"/>
  <c r="CI25" i="37"/>
  <c r="CI22" i="37"/>
  <c r="CI24" i="37"/>
  <c r="CI21" i="37"/>
  <c r="CI26" i="37"/>
  <c r="CI23" i="37"/>
  <c r="CK23" i="37"/>
  <c r="CK24" i="37"/>
  <c r="CK22" i="37"/>
  <c r="CK29" i="37"/>
  <c r="CK25" i="37"/>
  <c r="BQ23" i="37"/>
  <c r="BQ29" i="37"/>
  <c r="BQ28" i="37"/>
  <c r="BQ27" i="37"/>
  <c r="BQ25" i="37"/>
  <c r="BQ21" i="37"/>
  <c r="BQ22" i="37"/>
  <c r="BQ26" i="37"/>
  <c r="BQ24" i="37"/>
  <c r="CX17" i="37"/>
  <c r="CX19" i="37" s="1"/>
  <c r="AE28" i="37"/>
  <c r="CN17" i="37"/>
  <c r="CN19" i="37" s="1"/>
  <c r="Z24" i="37"/>
  <c r="Z26" i="37"/>
  <c r="CL24" i="37"/>
  <c r="CL28" i="37"/>
  <c r="CL25" i="37"/>
  <c r="CL23" i="37"/>
  <c r="CL26" i="37"/>
  <c r="BY24" i="37"/>
  <c r="BI21" i="37"/>
  <c r="BE24" i="37"/>
  <c r="BE21" i="37"/>
  <c r="BE28" i="37"/>
  <c r="BE27" i="37"/>
  <c r="DA23" i="37"/>
  <c r="DA24" i="37"/>
  <c r="DA21" i="37"/>
  <c r="DA26" i="37"/>
  <c r="DA22" i="37"/>
  <c r="DA25" i="37"/>
  <c r="DA27" i="37"/>
  <c r="DA28" i="37"/>
  <c r="DA29" i="37"/>
  <c r="Y38" i="37"/>
  <c r="Y34" i="37"/>
  <c r="Y40" i="37"/>
  <c r="Y36" i="37"/>
  <c r="Y37" i="37"/>
  <c r="O23" i="37"/>
  <c r="Y39" i="37"/>
  <c r="Y35" i="37"/>
  <c r="BO29" i="37"/>
  <c r="BO25" i="37"/>
  <c r="BO23" i="37"/>
  <c r="BO22" i="37"/>
  <c r="BO24" i="37"/>
  <c r="DJ19" i="37"/>
  <c r="G20" i="37"/>
  <c r="Z41" i="37"/>
  <c r="CJ19" i="37"/>
  <c r="BD19" i="37"/>
  <c r="K24" i="37"/>
  <c r="C26" i="37"/>
  <c r="V51" i="37"/>
  <c r="AA51" i="37"/>
  <c r="BK19" i="37"/>
  <c r="DC19" i="37"/>
  <c r="CZ26" i="37"/>
  <c r="CZ22" i="37"/>
  <c r="CZ23" i="37"/>
  <c r="CZ29" i="37"/>
  <c r="CZ28" i="37"/>
  <c r="CZ27" i="37"/>
  <c r="CZ25" i="37"/>
  <c r="CZ21" i="37"/>
  <c r="CZ24" i="37"/>
  <c r="BA23" i="37"/>
  <c r="BA29" i="37"/>
  <c r="BA28" i="37"/>
  <c r="BA27" i="37"/>
  <c r="BA25" i="37"/>
  <c r="BA21" i="37"/>
  <c r="BA22" i="37"/>
  <c r="BA24" i="37"/>
  <c r="K21" i="37"/>
  <c r="BA26" i="37"/>
  <c r="CG23" i="37"/>
  <c r="CG29" i="37"/>
  <c r="CG25" i="37"/>
  <c r="CG21" i="37"/>
  <c r="CG26" i="37"/>
  <c r="CE21" i="37"/>
  <c r="X17" i="37"/>
  <c r="X19" i="37" s="1"/>
  <c r="AO23" i="37"/>
  <c r="BU23" i="37"/>
  <c r="BU24" i="37"/>
  <c r="BU21" i="37"/>
  <c r="BU26" i="37"/>
  <c r="BU22" i="37"/>
  <c r="BU25" i="37"/>
  <c r="G23" i="37"/>
  <c r="BU29" i="37"/>
  <c r="BU27" i="37"/>
  <c r="BU28" i="37"/>
  <c r="U23" i="37"/>
  <c r="U29" i="37"/>
  <c r="U28" i="37"/>
  <c r="U27" i="37"/>
  <c r="U25" i="37"/>
  <c r="U21" i="37"/>
  <c r="U24" i="37"/>
  <c r="U22" i="37"/>
  <c r="U26" i="37"/>
  <c r="X40" i="37"/>
  <c r="X38" i="37"/>
  <c r="X36" i="37"/>
  <c r="X34" i="37"/>
  <c r="O22" i="37"/>
  <c r="X39" i="37"/>
  <c r="X37" i="37"/>
  <c r="X35" i="37"/>
  <c r="DD17" i="37"/>
  <c r="DD19" i="37" s="1"/>
  <c r="BX17" i="37"/>
  <c r="BX19" i="37" s="1"/>
  <c r="BH17" i="37"/>
  <c r="BH19" i="37" s="1"/>
  <c r="AR17" i="37"/>
  <c r="AR19" i="37" s="1"/>
  <c r="AB17" i="37"/>
  <c r="AB19" i="37" s="1"/>
  <c r="AH24" i="37"/>
  <c r="AH26" i="37"/>
  <c r="D20" i="37"/>
  <c r="BM23" i="37"/>
  <c r="BM29" i="37"/>
  <c r="BM25" i="37"/>
  <c r="CS22" i="37"/>
  <c r="AS29" i="37"/>
  <c r="CO23" i="37"/>
  <c r="DF17" i="37"/>
  <c r="DF19" i="37" s="1"/>
  <c r="CP17" i="37"/>
  <c r="CP19" i="37" s="1"/>
  <c r="U39" i="37"/>
  <c r="U37" i="37"/>
  <c r="U35" i="37"/>
  <c r="U40" i="37"/>
  <c r="U38" i="37"/>
  <c r="U36" i="37"/>
  <c r="U34" i="37"/>
  <c r="O19" i="37"/>
  <c r="AY29" i="37"/>
  <c r="AY28" i="37"/>
  <c r="AY27" i="37"/>
  <c r="AY25" i="37"/>
  <c r="AY23" i="37"/>
  <c r="AY26" i="37"/>
  <c r="AY21" i="37"/>
  <c r="AY22" i="37"/>
  <c r="AY24" i="37"/>
  <c r="CU28" i="37"/>
  <c r="AU27" i="37"/>
  <c r="CQ28" i="37"/>
  <c r="DL17" i="37"/>
  <c r="DL19" i="37" s="1"/>
  <c r="CV17" i="37"/>
  <c r="CV19" i="37" s="1"/>
  <c r="CF17" i="37"/>
  <c r="CF19" i="37" s="1"/>
  <c r="BP17" i="37"/>
  <c r="BP19" i="37" s="1"/>
  <c r="AZ17" i="37"/>
  <c r="AZ19" i="37" s="1"/>
  <c r="AJ17" i="37"/>
  <c r="AJ19" i="37" s="1"/>
  <c r="BR24" i="37"/>
  <c r="BR26" i="37"/>
  <c r="BR23" i="37"/>
  <c r="BR25" i="37"/>
  <c r="BR28" i="37"/>
  <c r="BR21" i="37"/>
  <c r="BR29" i="37"/>
  <c r="BR27" i="37"/>
  <c r="BR22" i="37"/>
  <c r="I24" i="37"/>
  <c r="F23" i="37"/>
  <c r="X51" i="37"/>
  <c r="CT19" i="37"/>
  <c r="W51" i="37"/>
  <c r="BC19" i="37"/>
  <c r="CY19" i="37"/>
  <c r="W19" i="37"/>
  <c r="Z51" i="37"/>
  <c r="W41" i="37"/>
  <c r="V41" i="37"/>
  <c r="BJ28" i="36"/>
  <c r="BJ23" i="36"/>
  <c r="AC23" i="36"/>
  <c r="BI27" i="36"/>
  <c r="BV25" i="36"/>
  <c r="W28" i="36"/>
  <c r="CX25" i="36"/>
  <c r="CC29" i="36"/>
  <c r="CC28" i="36"/>
  <c r="CC27" i="36"/>
  <c r="CC25" i="36"/>
  <c r="CC24" i="36"/>
  <c r="CC21" i="36"/>
  <c r="CC23" i="36"/>
  <c r="CC26" i="36"/>
  <c r="CC22" i="36"/>
  <c r="DJ29" i="36"/>
  <c r="DJ24" i="36"/>
  <c r="AX23" i="36"/>
  <c r="DG29" i="36"/>
  <c r="DG25" i="36"/>
  <c r="Z40" i="36"/>
  <c r="Z39" i="36"/>
  <c r="Z38" i="36"/>
  <c r="Z37" i="36"/>
  <c r="Z36" i="36"/>
  <c r="Z35" i="36"/>
  <c r="Z34" i="36"/>
  <c r="O24" i="36"/>
  <c r="DF29" i="36"/>
  <c r="BZ22" i="36"/>
  <c r="AT28" i="36"/>
  <c r="AT27" i="36"/>
  <c r="AT22" i="36"/>
  <c r="AT23" i="36"/>
  <c r="CW29" i="36"/>
  <c r="CW28" i="36"/>
  <c r="CW27" i="36"/>
  <c r="CW25" i="36"/>
  <c r="CW24" i="36"/>
  <c r="CW23" i="36"/>
  <c r="CW21" i="36"/>
  <c r="CW26" i="36"/>
  <c r="CW22" i="36"/>
  <c r="AK24" i="36"/>
  <c r="CG29" i="36"/>
  <c r="CG25" i="36"/>
  <c r="CG24" i="36"/>
  <c r="CG26" i="36"/>
  <c r="CG22" i="36"/>
  <c r="BQ29" i="36"/>
  <c r="BQ28" i="36"/>
  <c r="BQ27" i="36"/>
  <c r="BQ25" i="36"/>
  <c r="BQ24" i="36"/>
  <c r="BQ23" i="36"/>
  <c r="BQ21" i="36"/>
  <c r="BQ26" i="36"/>
  <c r="C23" i="36"/>
  <c r="BQ22" i="36"/>
  <c r="CL26" i="36"/>
  <c r="CL22" i="36"/>
  <c r="CL29" i="36"/>
  <c r="CL28" i="36"/>
  <c r="CL27" i="36"/>
  <c r="CL25" i="36"/>
  <c r="CL24" i="36"/>
  <c r="CL23" i="36"/>
  <c r="L24" i="36"/>
  <c r="CL21" i="36"/>
  <c r="BF22" i="36"/>
  <c r="Z26" i="36"/>
  <c r="Z29" i="36"/>
  <c r="Z21" i="36"/>
  <c r="AY23" i="36"/>
  <c r="AY26" i="36"/>
  <c r="AY22" i="36"/>
  <c r="AY29" i="36"/>
  <c r="AY28" i="36"/>
  <c r="AY27" i="36"/>
  <c r="AY25" i="36"/>
  <c r="AY21" i="36"/>
  <c r="AY24" i="36"/>
  <c r="E25" i="36"/>
  <c r="V40" i="36"/>
  <c r="V39" i="36"/>
  <c r="V38" i="36"/>
  <c r="V37" i="36"/>
  <c r="V36" i="36"/>
  <c r="V35" i="36"/>
  <c r="V34" i="36"/>
  <c r="O20" i="36"/>
  <c r="U51" i="36"/>
  <c r="L25" i="36"/>
  <c r="Z51" i="36"/>
  <c r="K19" i="36"/>
  <c r="G24" i="36"/>
  <c r="Y41" i="36"/>
  <c r="CP22" i="36"/>
  <c r="CP25" i="36"/>
  <c r="AD26" i="36"/>
  <c r="AD29" i="36"/>
  <c r="AD28" i="36"/>
  <c r="AD27" i="36"/>
  <c r="AD25" i="36"/>
  <c r="AD24" i="36"/>
  <c r="AD22" i="36"/>
  <c r="AD23" i="36"/>
  <c r="AD21" i="36"/>
  <c r="AS26" i="36"/>
  <c r="DB26" i="36"/>
  <c r="O22" i="36"/>
  <c r="X40" i="36"/>
  <c r="X39" i="36"/>
  <c r="X38" i="36"/>
  <c r="X36" i="36"/>
  <c r="X34" i="36"/>
  <c r="X37" i="36"/>
  <c r="X35" i="36"/>
  <c r="BK25" i="36"/>
  <c r="CH22" i="36"/>
  <c r="CH24" i="36"/>
  <c r="CH21" i="36"/>
  <c r="BU29" i="36"/>
  <c r="BU28" i="36"/>
  <c r="BU24" i="36"/>
  <c r="BU21" i="36"/>
  <c r="BU26" i="36"/>
  <c r="DA24" i="36"/>
  <c r="AM21" i="36"/>
  <c r="AI29" i="36"/>
  <c r="CE28" i="36"/>
  <c r="O26" i="36"/>
  <c r="AB37" i="36"/>
  <c r="AB35" i="36"/>
  <c r="AB38" i="36"/>
  <c r="AB39" i="36"/>
  <c r="AB36" i="36"/>
  <c r="AB34" i="36"/>
  <c r="AB40" i="36"/>
  <c r="L19" i="36"/>
  <c r="L21" i="36"/>
  <c r="CK19" i="36"/>
  <c r="Y19" i="36"/>
  <c r="BE19" i="36"/>
  <c r="M24" i="36"/>
  <c r="I23" i="36"/>
  <c r="AA51" i="36"/>
  <c r="CH23" i="35"/>
  <c r="H24" i="35"/>
  <c r="BL17" i="35"/>
  <c r="BL19" i="35" s="1"/>
  <c r="AF17" i="35"/>
  <c r="AF19" i="35" s="1"/>
  <c r="BU17" i="35"/>
  <c r="BU19" i="35" s="1"/>
  <c r="U50" i="35"/>
  <c r="U49" i="35"/>
  <c r="U48" i="35"/>
  <c r="U47" i="35"/>
  <c r="U46" i="35"/>
  <c r="U45" i="35"/>
  <c r="P19" i="35"/>
  <c r="AB24" i="35"/>
  <c r="V40" i="35"/>
  <c r="V39" i="35"/>
  <c r="V38" i="35"/>
  <c r="V37" i="35"/>
  <c r="V36" i="35"/>
  <c r="V35" i="35"/>
  <c r="V34" i="35"/>
  <c r="O20" i="35"/>
  <c r="BT17" i="35"/>
  <c r="BT19" i="35" s="1"/>
  <c r="AN17" i="35"/>
  <c r="AN19" i="35" s="1"/>
  <c r="CO17" i="35"/>
  <c r="CO19" i="35" s="1"/>
  <c r="BY17" i="35"/>
  <c r="BY19" i="35" s="1"/>
  <c r="BI17" i="35"/>
  <c r="BI19" i="35" s="1"/>
  <c r="AS17" i="35"/>
  <c r="AS19" i="35" s="1"/>
  <c r="AC17" i="35"/>
  <c r="AC19" i="35" s="1"/>
  <c r="Z50" i="35"/>
  <c r="Z49" i="35"/>
  <c r="Z48" i="35"/>
  <c r="Z47" i="35"/>
  <c r="Z46" i="35"/>
  <c r="Z45" i="35"/>
  <c r="P24" i="35"/>
  <c r="CV24" i="35"/>
  <c r="CV23" i="35"/>
  <c r="CV29" i="35"/>
  <c r="CV28" i="35"/>
  <c r="CV26" i="35"/>
  <c r="DK21" i="35"/>
  <c r="AI23" i="35"/>
  <c r="AI24" i="35"/>
  <c r="AI22" i="35"/>
  <c r="AI28" i="35"/>
  <c r="AI25" i="35"/>
  <c r="CE26" i="35"/>
  <c r="CE29" i="35"/>
  <c r="Y40" i="35"/>
  <c r="Y39" i="35"/>
  <c r="Y38" i="35"/>
  <c r="Y37" i="35"/>
  <c r="Y36" i="35"/>
  <c r="Y35" i="35"/>
  <c r="Y34" i="35"/>
  <c r="O23" i="35"/>
  <c r="DH17" i="35"/>
  <c r="DH19" i="35" s="1"/>
  <c r="CB17" i="35"/>
  <c r="CB19" i="35" s="1"/>
  <c r="AV17" i="35"/>
  <c r="AV19" i="35" s="1"/>
  <c r="DI17" i="35"/>
  <c r="DI19" i="35" s="1"/>
  <c r="CS17" i="35"/>
  <c r="CS19" i="35" s="1"/>
  <c r="CC17" i="35"/>
  <c r="CC19" i="35" s="1"/>
  <c r="BM17" i="35"/>
  <c r="BM19" i="35" s="1"/>
  <c r="AW17" i="35"/>
  <c r="AW19" i="35" s="1"/>
  <c r="AG17" i="35"/>
  <c r="AG19" i="35" s="1"/>
  <c r="X50" i="35"/>
  <c r="X49" i="35"/>
  <c r="X48" i="35"/>
  <c r="X47" i="35"/>
  <c r="X46" i="35"/>
  <c r="X45" i="35"/>
  <c r="P22" i="35"/>
  <c r="V50" i="35"/>
  <c r="V49" i="35"/>
  <c r="V48" i="35"/>
  <c r="V47" i="35"/>
  <c r="V46" i="35"/>
  <c r="V45" i="35"/>
  <c r="P20" i="35"/>
  <c r="BX24" i="35"/>
  <c r="BX23" i="35"/>
  <c r="BX22" i="35"/>
  <c r="BX21" i="35"/>
  <c r="BX29" i="35"/>
  <c r="BX28" i="35"/>
  <c r="BX27" i="35"/>
  <c r="BX26" i="35"/>
  <c r="BX25" i="35"/>
  <c r="AR24" i="35"/>
  <c r="AR23" i="35"/>
  <c r="AR21" i="35"/>
  <c r="AR22" i="35"/>
  <c r="AR29" i="35"/>
  <c r="AR28" i="35"/>
  <c r="AR27" i="35"/>
  <c r="AR26" i="35"/>
  <c r="AR25" i="35"/>
  <c r="N20" i="35"/>
  <c r="BS28" i="35"/>
  <c r="U40" i="35"/>
  <c r="U39" i="35"/>
  <c r="U38" i="35"/>
  <c r="U37" i="35"/>
  <c r="U36" i="35"/>
  <c r="U35" i="35"/>
  <c r="U34" i="35"/>
  <c r="O19" i="35"/>
  <c r="DL29" i="35"/>
  <c r="DB19" i="35"/>
  <c r="BV19" i="35"/>
  <c r="AP19" i="35"/>
  <c r="E24" i="35"/>
  <c r="AA51" i="35"/>
  <c r="DF19" i="35"/>
  <c r="CP19" i="35"/>
  <c r="BZ19" i="35"/>
  <c r="BJ19" i="35"/>
  <c r="AT19" i="35"/>
  <c r="AD19" i="35"/>
  <c r="W41" i="35"/>
  <c r="J23" i="35"/>
  <c r="AL26" i="35"/>
  <c r="AL25" i="35"/>
  <c r="AL21" i="35"/>
  <c r="CR17" i="35"/>
  <c r="CR19" i="35" s="1"/>
  <c r="DA17" i="35"/>
  <c r="DA19" i="35" s="1"/>
  <c r="CK17" i="35"/>
  <c r="CK19" i="35" s="1"/>
  <c r="BE17" i="35"/>
  <c r="BE19" i="35" s="1"/>
  <c r="AO17" i="35"/>
  <c r="AO19" i="35" s="1"/>
  <c r="Y17" i="35"/>
  <c r="Y19" i="35" s="1"/>
  <c r="BH25" i="35"/>
  <c r="AE23" i="35"/>
  <c r="AE26" i="35"/>
  <c r="AE29" i="35"/>
  <c r="AE28" i="35"/>
  <c r="AE27" i="35"/>
  <c r="AE25" i="35"/>
  <c r="AE24" i="35"/>
  <c r="AE21" i="35"/>
  <c r="AE22" i="35"/>
  <c r="M19" i="35"/>
  <c r="CQ22" i="35"/>
  <c r="CZ17" i="35"/>
  <c r="CZ19" i="35" s="1"/>
  <c r="DE17" i="35"/>
  <c r="DE19" i="35" s="1"/>
  <c r="X40" i="35"/>
  <c r="X39" i="35"/>
  <c r="X38" i="35"/>
  <c r="X37" i="35"/>
  <c r="X36" i="35"/>
  <c r="X35" i="35"/>
  <c r="X34" i="35"/>
  <c r="O22" i="35"/>
  <c r="DJ22" i="35"/>
  <c r="CT26" i="35"/>
  <c r="CT22" i="35"/>
  <c r="CT29" i="35"/>
  <c r="CT28" i="35"/>
  <c r="CT27" i="35"/>
  <c r="CT25" i="35"/>
  <c r="CT23" i="35"/>
  <c r="CT24" i="35"/>
  <c r="CT21" i="35"/>
  <c r="H25" i="35"/>
  <c r="CD26" i="35"/>
  <c r="CD27" i="35"/>
  <c r="BN28" i="35"/>
  <c r="L22" i="35"/>
  <c r="BN21" i="35"/>
  <c r="AX26" i="35"/>
  <c r="H21" i="35"/>
  <c r="AX24" i="35"/>
  <c r="CJ17" i="35"/>
  <c r="CJ19" i="35" s="1"/>
  <c r="BD17" i="35"/>
  <c r="BD19" i="35" s="1"/>
  <c r="X17" i="35"/>
  <c r="X19" i="35" s="1"/>
  <c r="CW17" i="35"/>
  <c r="CW19" i="35" s="1"/>
  <c r="CG17" i="35"/>
  <c r="CG19" i="35" s="1"/>
  <c r="BQ17" i="35"/>
  <c r="BQ19" i="35" s="1"/>
  <c r="BA17" i="35"/>
  <c r="BA19" i="35" s="1"/>
  <c r="AK17" i="35"/>
  <c r="AK19" i="35" s="1"/>
  <c r="U17" i="35"/>
  <c r="U19" i="35" s="1"/>
  <c r="Y50" i="35"/>
  <c r="Y49" i="35"/>
  <c r="Y48" i="35"/>
  <c r="Y47" i="35"/>
  <c r="Y46" i="35"/>
  <c r="Y45" i="35"/>
  <c r="P23" i="35"/>
  <c r="CF28" i="35"/>
  <c r="AQ23" i="35"/>
  <c r="AQ26" i="35"/>
  <c r="AQ21" i="35"/>
  <c r="AQ24" i="35"/>
  <c r="AQ29" i="35"/>
  <c r="AQ28" i="35"/>
  <c r="AQ27" i="35"/>
  <c r="AQ25" i="35"/>
  <c r="AQ22" i="35"/>
  <c r="CM23" i="35"/>
  <c r="CM24" i="35"/>
  <c r="CM25" i="35"/>
  <c r="DG27" i="35"/>
  <c r="E22" i="35"/>
  <c r="Z40" i="35"/>
  <c r="Z39" i="35"/>
  <c r="Z38" i="35"/>
  <c r="Z37" i="35"/>
  <c r="Z36" i="35"/>
  <c r="Z35" i="35"/>
  <c r="Z34" i="35"/>
  <c r="O24" i="35"/>
  <c r="H20" i="35"/>
  <c r="CL19" i="35"/>
  <c r="BF19" i="35"/>
  <c r="Z19" i="35"/>
  <c r="J19" i="35"/>
  <c r="M24" i="35"/>
  <c r="W51" i="35"/>
  <c r="AB51" i="35"/>
  <c r="DJ26" i="34"/>
  <c r="DJ22" i="34"/>
  <c r="DJ29" i="34"/>
  <c r="DJ28" i="34"/>
  <c r="DJ27" i="34"/>
  <c r="DJ25" i="34"/>
  <c r="DJ21" i="34"/>
  <c r="DJ24" i="34"/>
  <c r="DJ23" i="34"/>
  <c r="L26" i="34"/>
  <c r="CD26" i="34"/>
  <c r="CD22" i="34"/>
  <c r="CD29" i="34"/>
  <c r="CD28" i="34"/>
  <c r="CD27" i="34"/>
  <c r="CD25" i="34"/>
  <c r="CD24" i="34"/>
  <c r="CD21" i="34"/>
  <c r="CD23" i="34"/>
  <c r="D24" i="34"/>
  <c r="AX26" i="34"/>
  <c r="AX22" i="34"/>
  <c r="AX29" i="34"/>
  <c r="AX28" i="34"/>
  <c r="AX27" i="34"/>
  <c r="AX25" i="34"/>
  <c r="AX24" i="34"/>
  <c r="H21" i="34"/>
  <c r="AX21" i="34"/>
  <c r="AX23" i="34"/>
  <c r="DB26" i="34"/>
  <c r="DB22" i="34"/>
  <c r="DB29" i="34"/>
  <c r="DB28" i="34"/>
  <c r="DB27" i="34"/>
  <c r="DB25" i="34"/>
  <c r="DB21" i="34"/>
  <c r="DB24" i="34"/>
  <c r="DB23" i="34"/>
  <c r="D26" i="34"/>
  <c r="BV26" i="34"/>
  <c r="BV22" i="34"/>
  <c r="BV29" i="34"/>
  <c r="BV28" i="34"/>
  <c r="BV27" i="34"/>
  <c r="BV25" i="34"/>
  <c r="BV23" i="34"/>
  <c r="BV21" i="34"/>
  <c r="BV24" i="34"/>
  <c r="H23" i="34"/>
  <c r="AP26" i="34"/>
  <c r="AP29" i="34"/>
  <c r="AP28" i="34"/>
  <c r="AP27" i="34"/>
  <c r="AP25" i="34"/>
  <c r="AP22" i="34"/>
  <c r="AP23" i="34"/>
  <c r="AP21" i="34"/>
  <c r="AP24" i="34"/>
  <c r="L20" i="34"/>
  <c r="CT26" i="34"/>
  <c r="CT22" i="34"/>
  <c r="CT29" i="34"/>
  <c r="CT28" i="34"/>
  <c r="CT27" i="34"/>
  <c r="CT25" i="34"/>
  <c r="H25" i="34"/>
  <c r="CT24" i="34"/>
  <c r="CT23" i="34"/>
  <c r="CT21" i="34"/>
  <c r="BN26" i="34"/>
  <c r="BN22" i="34"/>
  <c r="BN29" i="34"/>
  <c r="BN28" i="34"/>
  <c r="BN27" i="34"/>
  <c r="BN25" i="34"/>
  <c r="BN24" i="34"/>
  <c r="BN21" i="34"/>
  <c r="BN23" i="34"/>
  <c r="L22" i="34"/>
  <c r="AH26" i="34"/>
  <c r="AH29" i="34"/>
  <c r="AH28" i="34"/>
  <c r="AH27" i="34"/>
  <c r="AH25" i="34"/>
  <c r="AH22" i="34"/>
  <c r="AH24" i="34"/>
  <c r="AH21" i="34"/>
  <c r="AH23" i="34"/>
  <c r="D20" i="34"/>
  <c r="CL26" i="34"/>
  <c r="CL22" i="34"/>
  <c r="CL29" i="34"/>
  <c r="CL28" i="34"/>
  <c r="CL27" i="34"/>
  <c r="CL25" i="34"/>
  <c r="CL21" i="34"/>
  <c r="CL24" i="34"/>
  <c r="CL23" i="34"/>
  <c r="L24" i="34"/>
  <c r="BF26" i="34"/>
  <c r="BF22" i="34"/>
  <c r="BF29" i="34"/>
  <c r="BF28" i="34"/>
  <c r="BF27" i="34"/>
  <c r="BF25" i="34"/>
  <c r="BF23" i="34"/>
  <c r="BF21" i="34"/>
  <c r="BF24" i="34"/>
  <c r="D22" i="34"/>
  <c r="Z26" i="34"/>
  <c r="Z29" i="34"/>
  <c r="Z28" i="34"/>
  <c r="Z27" i="34"/>
  <c r="Z25" i="34"/>
  <c r="Z22" i="34"/>
  <c r="Z23" i="34"/>
  <c r="Z21" i="34"/>
  <c r="Z24" i="34"/>
  <c r="H19" i="34"/>
  <c r="BS27" i="34"/>
  <c r="BX22" i="34"/>
  <c r="BX27" i="34"/>
  <c r="BM29" i="34"/>
  <c r="BM28" i="34"/>
  <c r="BM27" i="34"/>
  <c r="BM25" i="34"/>
  <c r="BM24" i="34"/>
  <c r="BM21" i="34"/>
  <c r="BM23" i="34"/>
  <c r="BM26" i="34"/>
  <c r="BM22" i="34"/>
  <c r="BW23" i="34"/>
  <c r="BW26" i="34"/>
  <c r="BW22" i="34"/>
  <c r="BW29" i="34"/>
  <c r="BW28" i="34"/>
  <c r="BW27" i="34"/>
  <c r="BW21" i="34"/>
  <c r="BW24" i="34"/>
  <c r="BW25" i="34"/>
  <c r="AQ23" i="34"/>
  <c r="AQ26" i="34"/>
  <c r="AQ29" i="34"/>
  <c r="AQ28" i="34"/>
  <c r="AQ27" i="34"/>
  <c r="AQ25" i="34"/>
  <c r="AQ21" i="34"/>
  <c r="AQ24" i="34"/>
  <c r="AQ22" i="34"/>
  <c r="BI21" i="34"/>
  <c r="CR27" i="34"/>
  <c r="BL24" i="34"/>
  <c r="BL23" i="34"/>
  <c r="BL26" i="34"/>
  <c r="BL22" i="34"/>
  <c r="J22" i="34"/>
  <c r="BL21" i="34"/>
  <c r="BL29" i="34"/>
  <c r="BL28" i="34"/>
  <c r="BL27" i="34"/>
  <c r="BL25" i="34"/>
  <c r="AF24" i="34"/>
  <c r="AF23" i="34"/>
  <c r="AF26" i="34"/>
  <c r="AF22" i="34"/>
  <c r="AF21" i="34"/>
  <c r="AF29" i="34"/>
  <c r="AF28" i="34"/>
  <c r="AF27" i="34"/>
  <c r="AF25" i="34"/>
  <c r="CA29" i="34"/>
  <c r="BQ24" i="34"/>
  <c r="AK23" i="34"/>
  <c r="BP23" i="34"/>
  <c r="N22" i="34"/>
  <c r="AZ27" i="34"/>
  <c r="W50" i="34"/>
  <c r="W49" i="34"/>
  <c r="W48" i="34"/>
  <c r="W47" i="34"/>
  <c r="W46" i="34"/>
  <c r="W45" i="34"/>
  <c r="P21" i="34"/>
  <c r="AW29" i="34"/>
  <c r="AW22" i="34"/>
  <c r="U41" i="34"/>
  <c r="M20" i="34"/>
  <c r="X51" i="34"/>
  <c r="N19" i="34"/>
  <c r="Y51" i="34"/>
  <c r="C23" i="34"/>
  <c r="BC23" i="34"/>
  <c r="BC28" i="34"/>
  <c r="CG27" i="34"/>
  <c r="CN28" i="34"/>
  <c r="CS29" i="34"/>
  <c r="CS28" i="34"/>
  <c r="CS27" i="34"/>
  <c r="CS25" i="34"/>
  <c r="CS24" i="34"/>
  <c r="CS21" i="34"/>
  <c r="CS23" i="34"/>
  <c r="CS26" i="34"/>
  <c r="CS22" i="34"/>
  <c r="AA23" i="34"/>
  <c r="AA22" i="34"/>
  <c r="CO28" i="34"/>
  <c r="CO25" i="34"/>
  <c r="CO23" i="34"/>
  <c r="CO26" i="34"/>
  <c r="DH26" i="34"/>
  <c r="DH22" i="34"/>
  <c r="DH29" i="34"/>
  <c r="DH28" i="34"/>
  <c r="CB22" i="34"/>
  <c r="AV24" i="34"/>
  <c r="AV23" i="34"/>
  <c r="AV26" i="34"/>
  <c r="AV22" i="34"/>
  <c r="AV21" i="34"/>
  <c r="AV29" i="34"/>
  <c r="AV28" i="34"/>
  <c r="AV27" i="34"/>
  <c r="AV25" i="34"/>
  <c r="AY23" i="34"/>
  <c r="AY26" i="34"/>
  <c r="AY22" i="34"/>
  <c r="AY21" i="34"/>
  <c r="AY29" i="34"/>
  <c r="AY28" i="34"/>
  <c r="AY27" i="34"/>
  <c r="AY25" i="34"/>
  <c r="AY24" i="34"/>
  <c r="I21" i="34"/>
  <c r="AI21" i="34"/>
  <c r="V50" i="34"/>
  <c r="V49" i="34"/>
  <c r="V48" i="34"/>
  <c r="V47" i="34"/>
  <c r="V46" i="34"/>
  <c r="V45" i="34"/>
  <c r="P20" i="34"/>
  <c r="DE29" i="34"/>
  <c r="DE28" i="34"/>
  <c r="DE27" i="34"/>
  <c r="DE25" i="34"/>
  <c r="DE24" i="34"/>
  <c r="DE23" i="34"/>
  <c r="DE21" i="34"/>
  <c r="DE26" i="34"/>
  <c r="DE22" i="34"/>
  <c r="CZ24" i="34"/>
  <c r="CZ23" i="34"/>
  <c r="CZ29" i="34"/>
  <c r="CZ28" i="34"/>
  <c r="CZ22" i="34"/>
  <c r="CJ27" i="34"/>
  <c r="BT21" i="34"/>
  <c r="X24" i="34"/>
  <c r="X23" i="34"/>
  <c r="X26" i="34"/>
  <c r="X22" i="34"/>
  <c r="X21" i="34"/>
  <c r="X29" i="34"/>
  <c r="X28" i="34"/>
  <c r="X27" i="34"/>
  <c r="X25" i="34"/>
  <c r="AA50" i="34"/>
  <c r="AA49" i="34"/>
  <c r="AA48" i="34"/>
  <c r="AA47" i="34"/>
  <c r="AA46" i="34"/>
  <c r="AA45" i="34"/>
  <c r="P25" i="34"/>
  <c r="DF26" i="34"/>
  <c r="DF22" i="34"/>
  <c r="DF29" i="34"/>
  <c r="DF28" i="34"/>
  <c r="DF27" i="34"/>
  <c r="DF25" i="34"/>
  <c r="DF24" i="34"/>
  <c r="DF23" i="34"/>
  <c r="DF21" i="34"/>
  <c r="CP26" i="34"/>
  <c r="CP22" i="34"/>
  <c r="CP29" i="34"/>
  <c r="CP28" i="34"/>
  <c r="CP27" i="34"/>
  <c r="CP25" i="34"/>
  <c r="CP24" i="34"/>
  <c r="CP23" i="34"/>
  <c r="CP21" i="34"/>
  <c r="CH26" i="34"/>
  <c r="CH22" i="34"/>
  <c r="CH29" i="34"/>
  <c r="CH28" i="34"/>
  <c r="CH27" i="34"/>
  <c r="CH25" i="34"/>
  <c r="CH24" i="34"/>
  <c r="H24" i="34"/>
  <c r="CH23" i="34"/>
  <c r="CH21" i="34"/>
  <c r="BZ26" i="34"/>
  <c r="BZ22" i="34"/>
  <c r="BZ29" i="34"/>
  <c r="BZ28" i="34"/>
  <c r="BZ27" i="34"/>
  <c r="BZ25" i="34"/>
  <c r="BZ24" i="34"/>
  <c r="BZ23" i="34"/>
  <c r="BZ21" i="34"/>
  <c r="BR26" i="34"/>
  <c r="BR22" i="34"/>
  <c r="BR29" i="34"/>
  <c r="BR28" i="34"/>
  <c r="BR27" i="34"/>
  <c r="BR25" i="34"/>
  <c r="BR24" i="34"/>
  <c r="BR23" i="34"/>
  <c r="BR21" i="34"/>
  <c r="BJ26" i="34"/>
  <c r="BJ22" i="34"/>
  <c r="BJ29" i="34"/>
  <c r="BJ28" i="34"/>
  <c r="BJ27" i="34"/>
  <c r="BJ25" i="34"/>
  <c r="BJ24" i="34"/>
  <c r="BJ23" i="34"/>
  <c r="BJ21" i="34"/>
  <c r="BB26" i="34"/>
  <c r="BB22" i="34"/>
  <c r="BB29" i="34"/>
  <c r="BB28" i="34"/>
  <c r="BB27" i="34"/>
  <c r="BB25" i="34"/>
  <c r="BB24" i="34"/>
  <c r="BB23" i="34"/>
  <c r="BB21" i="34"/>
  <c r="L21" i="34"/>
  <c r="AT26" i="34"/>
  <c r="AT29" i="34"/>
  <c r="AT28" i="34"/>
  <c r="AT27" i="34"/>
  <c r="AT25" i="34"/>
  <c r="AT24" i="34"/>
  <c r="AT22" i="34"/>
  <c r="AT23" i="34"/>
  <c r="AT21" i="34"/>
  <c r="D21" i="34"/>
  <c r="AD26" i="34"/>
  <c r="AD29" i="34"/>
  <c r="AD28" i="34"/>
  <c r="AD27" i="34"/>
  <c r="AD25" i="34"/>
  <c r="AD24" i="34"/>
  <c r="AD22" i="34"/>
  <c r="AD23" i="34"/>
  <c r="AD21" i="34"/>
  <c r="V26" i="34"/>
  <c r="V29" i="34"/>
  <c r="V28" i="34"/>
  <c r="V27" i="34"/>
  <c r="V25" i="34"/>
  <c r="V24" i="34"/>
  <c r="V22" i="34"/>
  <c r="V23" i="34"/>
  <c r="V21" i="34"/>
  <c r="W41" i="34"/>
  <c r="Z41" i="34"/>
  <c r="I19" i="34"/>
  <c r="E23" i="34"/>
  <c r="Z51" i="34"/>
  <c r="F21" i="34"/>
  <c r="U51" i="34"/>
  <c r="I23" i="34"/>
  <c r="J24" i="34"/>
  <c r="CO29" i="33"/>
  <c r="BI27" i="33"/>
  <c r="BP29" i="33"/>
  <c r="DL24" i="33"/>
  <c r="DL26" i="33"/>
  <c r="DL22" i="33"/>
  <c r="DL23" i="33"/>
  <c r="DL21" i="33"/>
  <c r="DL29" i="33"/>
  <c r="DL28" i="33"/>
  <c r="DL27" i="33"/>
  <c r="DL25" i="33"/>
  <c r="CF26" i="33"/>
  <c r="CF23" i="33"/>
  <c r="W50" i="33"/>
  <c r="W49" i="33"/>
  <c r="W48" i="33"/>
  <c r="W47" i="33"/>
  <c r="W46" i="33"/>
  <c r="W45" i="33"/>
  <c r="P21" i="33"/>
  <c r="CQ23" i="33"/>
  <c r="CQ29" i="33"/>
  <c r="CQ28" i="33"/>
  <c r="CQ27" i="33"/>
  <c r="CQ25" i="33"/>
  <c r="CQ26" i="33"/>
  <c r="CQ22" i="33"/>
  <c r="CQ24" i="33"/>
  <c r="CQ21" i="33"/>
  <c r="E25" i="33"/>
  <c r="DA29" i="33"/>
  <c r="DA28" i="33"/>
  <c r="DA27" i="33"/>
  <c r="DA25" i="33"/>
  <c r="DA23" i="33"/>
  <c r="DA24" i="33"/>
  <c r="DA21" i="33"/>
  <c r="DA26" i="33"/>
  <c r="DA22" i="33"/>
  <c r="BU29" i="33"/>
  <c r="G23" i="33"/>
  <c r="AO21" i="33"/>
  <c r="CL26" i="33"/>
  <c r="CL22" i="33"/>
  <c r="CL24" i="33"/>
  <c r="CL21" i="33"/>
  <c r="CL29" i="33"/>
  <c r="CL28" i="33"/>
  <c r="CL27" i="33"/>
  <c r="CL25" i="33"/>
  <c r="CL23" i="33"/>
  <c r="Z24" i="33"/>
  <c r="Z29" i="33"/>
  <c r="Z27" i="33"/>
  <c r="Z22" i="33"/>
  <c r="Z23" i="33"/>
  <c r="BV23" i="33"/>
  <c r="DB26" i="33"/>
  <c r="DB29" i="33"/>
  <c r="DB23" i="33"/>
  <c r="CW29" i="33"/>
  <c r="CW28" i="33"/>
  <c r="CW27" i="33"/>
  <c r="CW25" i="33"/>
  <c r="CW23" i="33"/>
  <c r="CW24" i="33"/>
  <c r="CW26" i="33"/>
  <c r="CW22" i="33"/>
  <c r="CW21" i="33"/>
  <c r="BQ29" i="33"/>
  <c r="BQ23" i="33"/>
  <c r="BQ22" i="33"/>
  <c r="AK29" i="33"/>
  <c r="AK28" i="33"/>
  <c r="AK27" i="33"/>
  <c r="AK25" i="33"/>
  <c r="AK23" i="33"/>
  <c r="AK24" i="33"/>
  <c r="AK22" i="33"/>
  <c r="AK26" i="33"/>
  <c r="G20" i="33"/>
  <c r="AK21" i="33"/>
  <c r="CZ26" i="33"/>
  <c r="CZ29" i="33"/>
  <c r="AZ26" i="33"/>
  <c r="AZ22" i="33"/>
  <c r="AZ29" i="33"/>
  <c r="AZ28" i="33"/>
  <c r="J21" i="33"/>
  <c r="CV24" i="33"/>
  <c r="CV26" i="33"/>
  <c r="CV22" i="33"/>
  <c r="CV23" i="33"/>
  <c r="CV21" i="33"/>
  <c r="CV29" i="33"/>
  <c r="CV28" i="33"/>
  <c r="CV27" i="33"/>
  <c r="CV25" i="33"/>
  <c r="BT23" i="33"/>
  <c r="Y50" i="33"/>
  <c r="Y49" i="33"/>
  <c r="Y48" i="33"/>
  <c r="Y47" i="33"/>
  <c r="Y46" i="33"/>
  <c r="Y45" i="33"/>
  <c r="P23" i="33"/>
  <c r="CY23" i="33"/>
  <c r="CY29" i="33"/>
  <c r="CY28" i="33"/>
  <c r="CY27" i="33"/>
  <c r="CY25" i="33"/>
  <c r="CY26" i="33"/>
  <c r="CY22" i="33"/>
  <c r="M25" i="33"/>
  <c r="CY21" i="33"/>
  <c r="CY24" i="33"/>
  <c r="BS28" i="33"/>
  <c r="AM22" i="33"/>
  <c r="DI28" i="33"/>
  <c r="CC26" i="33"/>
  <c r="AW29" i="33"/>
  <c r="AA41" i="33"/>
  <c r="V41" i="33"/>
  <c r="AB41" i="33"/>
  <c r="V51" i="33"/>
  <c r="M19" i="33"/>
  <c r="Y41" i="33"/>
  <c r="L24" i="33"/>
  <c r="AD19" i="33"/>
  <c r="BZ19" i="33"/>
  <c r="BJ19" i="33"/>
  <c r="DF19" i="33"/>
  <c r="AT19" i="33"/>
  <c r="CP19" i="33"/>
  <c r="Z51" i="33"/>
  <c r="DE24" i="33"/>
  <c r="BH24" i="33"/>
  <c r="U50" i="33"/>
  <c r="U49" i="33"/>
  <c r="U48" i="33"/>
  <c r="U47" i="33"/>
  <c r="U46" i="33"/>
  <c r="U45" i="33"/>
  <c r="P19" i="33"/>
  <c r="DG29" i="33"/>
  <c r="AU22" i="33"/>
  <c r="CK24" i="33"/>
  <c r="BE29" i="33"/>
  <c r="BE28" i="33"/>
  <c r="BE27" i="33"/>
  <c r="BE25" i="33"/>
  <c r="BE23" i="33"/>
  <c r="BE24" i="33"/>
  <c r="BE21" i="33"/>
  <c r="BE26" i="33"/>
  <c r="BE22" i="33"/>
  <c r="C22" i="33"/>
  <c r="Y29" i="33"/>
  <c r="Y28" i="33"/>
  <c r="Y27" i="33"/>
  <c r="Y25" i="33"/>
  <c r="Y23" i="33"/>
  <c r="Y24" i="33"/>
  <c r="Y22" i="33"/>
  <c r="Y21" i="33"/>
  <c r="Y26" i="33"/>
  <c r="BN25" i="33"/>
  <c r="DJ26" i="33"/>
  <c r="DJ22" i="33"/>
  <c r="DJ24" i="33"/>
  <c r="DJ21" i="33"/>
  <c r="DJ29" i="33"/>
  <c r="DJ28" i="33"/>
  <c r="DJ27" i="33"/>
  <c r="DJ25" i="33"/>
  <c r="DJ23" i="33"/>
  <c r="AX27" i="33"/>
  <c r="AH28" i="33"/>
  <c r="CD26" i="33"/>
  <c r="CD22" i="33"/>
  <c r="CD24" i="33"/>
  <c r="CD21" i="33"/>
  <c r="CD29" i="33"/>
  <c r="CD28" i="33"/>
  <c r="CD27" i="33"/>
  <c r="CD25" i="33"/>
  <c r="CD23" i="33"/>
  <c r="CG29" i="33"/>
  <c r="CG28" i="33"/>
  <c r="CG27" i="33"/>
  <c r="CG25" i="33"/>
  <c r="CG23" i="33"/>
  <c r="CG24" i="33"/>
  <c r="CG26" i="33"/>
  <c r="CG22" i="33"/>
  <c r="CG21" i="33"/>
  <c r="BA29" i="33"/>
  <c r="BA28" i="33"/>
  <c r="BA27" i="33"/>
  <c r="BA25" i="33"/>
  <c r="BA23" i="33"/>
  <c r="BA24" i="33"/>
  <c r="BA26" i="33"/>
  <c r="BA22" i="33"/>
  <c r="BA21" i="33"/>
  <c r="U29" i="33"/>
  <c r="U27" i="33"/>
  <c r="U23" i="33"/>
  <c r="U22" i="33"/>
  <c r="U21" i="33"/>
  <c r="AF21" i="33"/>
  <c r="AF25" i="33"/>
  <c r="N19" i="33"/>
  <c r="AV24" i="33"/>
  <c r="AV26" i="33"/>
  <c r="AV23" i="33"/>
  <c r="AV21" i="33"/>
  <c r="AV29" i="33"/>
  <c r="AV28" i="33"/>
  <c r="AV27" i="33"/>
  <c r="AV25" i="33"/>
  <c r="AV22" i="33"/>
  <c r="AA50" i="33"/>
  <c r="AA49" i="33"/>
  <c r="AA48" i="33"/>
  <c r="AA47" i="33"/>
  <c r="AA46" i="33"/>
  <c r="AA45" i="33"/>
  <c r="P25" i="33"/>
  <c r="CS21" i="33"/>
  <c r="BM21" i="33"/>
  <c r="K24" i="33"/>
  <c r="X41" i="33"/>
  <c r="D24" i="33"/>
  <c r="CX19" i="33"/>
  <c r="L26" i="33"/>
  <c r="AL19" i="33"/>
  <c r="BR19" i="33"/>
  <c r="BV24" i="32"/>
  <c r="CZ17" i="32"/>
  <c r="CZ19" i="32" s="1"/>
  <c r="AN17" i="32"/>
  <c r="AN19" i="32" s="1"/>
  <c r="X40" i="32"/>
  <c r="X39" i="32"/>
  <c r="X38" i="32"/>
  <c r="X37" i="32"/>
  <c r="X36" i="32"/>
  <c r="X35" i="32"/>
  <c r="X34" i="32"/>
  <c r="O22" i="32"/>
  <c r="CA23" i="32"/>
  <c r="CA29" i="32"/>
  <c r="CA28" i="32"/>
  <c r="CA27" i="32"/>
  <c r="CA25" i="32"/>
  <c r="CA26" i="32"/>
  <c r="CA24" i="32"/>
  <c r="CA21" i="32"/>
  <c r="CA22" i="32"/>
  <c r="M23" i="32"/>
  <c r="DG26" i="32"/>
  <c r="AU23" i="32"/>
  <c r="AU29" i="32"/>
  <c r="AU28" i="32"/>
  <c r="AU27" i="32"/>
  <c r="AU25" i="32"/>
  <c r="AU26" i="32"/>
  <c r="AU24" i="32"/>
  <c r="AU21" i="32"/>
  <c r="AU22" i="32"/>
  <c r="O24" i="32"/>
  <c r="Z39" i="32"/>
  <c r="Z37" i="32"/>
  <c r="Z35" i="32"/>
  <c r="Z40" i="32"/>
  <c r="Z38" i="32"/>
  <c r="Z36" i="32"/>
  <c r="Z34" i="32"/>
  <c r="Y50" i="32"/>
  <c r="Y49" i="32"/>
  <c r="Y48" i="32"/>
  <c r="Y47" i="32"/>
  <c r="Y46" i="32"/>
  <c r="Y45" i="32"/>
  <c r="P23" i="32"/>
  <c r="AX24" i="32"/>
  <c r="H21" i="32"/>
  <c r="AX27" i="32"/>
  <c r="CJ17" i="32"/>
  <c r="CJ19" i="32" s="1"/>
  <c r="BD17" i="32"/>
  <c r="BD19" i="32" s="1"/>
  <c r="X17" i="32"/>
  <c r="X19" i="32" s="1"/>
  <c r="CW17" i="32"/>
  <c r="CW19" i="32" s="1"/>
  <c r="CG17" i="32"/>
  <c r="CG19" i="32" s="1"/>
  <c r="BQ17" i="32"/>
  <c r="BQ19" i="32" s="1"/>
  <c r="BA17" i="32"/>
  <c r="BA19" i="32" s="1"/>
  <c r="AK17" i="32"/>
  <c r="AK19" i="32" s="1"/>
  <c r="U17" i="32"/>
  <c r="U19" i="32" s="1"/>
  <c r="AZ24" i="32"/>
  <c r="AZ25" i="32"/>
  <c r="CI22" i="32"/>
  <c r="W29" i="32"/>
  <c r="W27" i="32"/>
  <c r="W26" i="32"/>
  <c r="W22" i="32"/>
  <c r="E19" i="32"/>
  <c r="BS23" i="32"/>
  <c r="BS27" i="32"/>
  <c r="BS25" i="32"/>
  <c r="BS22" i="32"/>
  <c r="BS21" i="32"/>
  <c r="Y40" i="32"/>
  <c r="Y39" i="32"/>
  <c r="Y38" i="32"/>
  <c r="Y37" i="32"/>
  <c r="Y36" i="32"/>
  <c r="Y35" i="32"/>
  <c r="Y34" i="32"/>
  <c r="O23" i="32"/>
  <c r="P24" i="32"/>
  <c r="Z49" i="32"/>
  <c r="Z50" i="32"/>
  <c r="Z48" i="32"/>
  <c r="Z46" i="32"/>
  <c r="Z47" i="32"/>
  <c r="Z45" i="32"/>
  <c r="CR17" i="32"/>
  <c r="CR19" i="32" s="1"/>
  <c r="BL17" i="32"/>
  <c r="BL19" i="32" s="1"/>
  <c r="AF17" i="32"/>
  <c r="AF19" i="32" s="1"/>
  <c r="DA17" i="32"/>
  <c r="DA19" i="32" s="1"/>
  <c r="CK17" i="32"/>
  <c r="CK19" i="32" s="1"/>
  <c r="BU17" i="32"/>
  <c r="BU19" i="32" s="1"/>
  <c r="BE17" i="32"/>
  <c r="BE19" i="32" s="1"/>
  <c r="AO17" i="32"/>
  <c r="AO19" i="32" s="1"/>
  <c r="Y17" i="32"/>
  <c r="Y19" i="32" s="1"/>
  <c r="AA50" i="32"/>
  <c r="AA49" i="32"/>
  <c r="AA48" i="32"/>
  <c r="AA47" i="32"/>
  <c r="AA46" i="32"/>
  <c r="AA45" i="32"/>
  <c r="P25" i="32"/>
  <c r="AB24" i="32"/>
  <c r="AB26" i="32"/>
  <c r="AB23" i="32"/>
  <c r="AB21" i="32"/>
  <c r="AB22" i="32"/>
  <c r="AB29" i="32"/>
  <c r="AB28" i="32"/>
  <c r="AB27" i="32"/>
  <c r="AB25" i="32"/>
  <c r="CM29" i="32"/>
  <c r="AA23" i="32"/>
  <c r="AA29" i="32"/>
  <c r="AA28" i="32"/>
  <c r="AA27" i="32"/>
  <c r="AA25" i="32"/>
  <c r="AA21" i="32"/>
  <c r="AA22" i="32"/>
  <c r="AA26" i="32"/>
  <c r="AA24" i="32"/>
  <c r="BG23" i="32"/>
  <c r="BG29" i="32"/>
  <c r="BG28" i="32"/>
  <c r="BG27" i="32"/>
  <c r="BG25" i="32"/>
  <c r="BG22" i="32"/>
  <c r="BG21" i="32"/>
  <c r="BG26" i="32"/>
  <c r="BG24" i="32"/>
  <c r="E22" i="32"/>
  <c r="DC27" i="32"/>
  <c r="U40" i="32"/>
  <c r="U39" i="32"/>
  <c r="U38" i="32"/>
  <c r="U37" i="32"/>
  <c r="U36" i="32"/>
  <c r="U35" i="32"/>
  <c r="U34" i="32"/>
  <c r="O19" i="32"/>
  <c r="V50" i="32"/>
  <c r="V49" i="32"/>
  <c r="V48" i="32"/>
  <c r="V47" i="32"/>
  <c r="V46" i="32"/>
  <c r="V45" i="32"/>
  <c r="P20" i="32"/>
  <c r="DL29" i="32"/>
  <c r="CX19" i="32"/>
  <c r="CH19" i="32"/>
  <c r="BR19" i="32"/>
  <c r="BB19" i="32"/>
  <c r="AL19" i="32"/>
  <c r="V19" i="32"/>
  <c r="H23" i="32"/>
  <c r="E23" i="32"/>
  <c r="AB51" i="32"/>
  <c r="AA41" i="32"/>
  <c r="W51" i="32"/>
  <c r="CL22" i="32"/>
  <c r="BT17" i="32"/>
  <c r="BT19" i="32" s="1"/>
  <c r="DE17" i="32"/>
  <c r="DE19" i="32" s="1"/>
  <c r="CO17" i="32"/>
  <c r="CO19" i="32" s="1"/>
  <c r="BY17" i="32"/>
  <c r="BY19" i="32" s="1"/>
  <c r="BI17" i="32"/>
  <c r="BI19" i="32" s="1"/>
  <c r="AS17" i="32"/>
  <c r="AS19" i="32" s="1"/>
  <c r="AC17" i="32"/>
  <c r="AC19" i="32" s="1"/>
  <c r="CV28" i="32"/>
  <c r="AJ24" i="32"/>
  <c r="AJ22" i="32"/>
  <c r="AE24" i="32"/>
  <c r="CP23" i="32"/>
  <c r="AT29" i="32"/>
  <c r="DH17" i="32"/>
  <c r="DH19" i="32" s="1"/>
  <c r="CB17" i="32"/>
  <c r="CB19" i="32" s="1"/>
  <c r="AV17" i="32"/>
  <c r="AV19" i="32" s="1"/>
  <c r="DI17" i="32"/>
  <c r="DI19" i="32" s="1"/>
  <c r="CS17" i="32"/>
  <c r="CS19" i="32" s="1"/>
  <c r="CC17" i="32"/>
  <c r="CC19" i="32" s="1"/>
  <c r="BM17" i="32"/>
  <c r="BM19" i="32" s="1"/>
  <c r="AW17" i="32"/>
  <c r="AW19" i="32" s="1"/>
  <c r="AG17" i="32"/>
  <c r="AG19" i="32" s="1"/>
  <c r="X50" i="32"/>
  <c r="X49" i="32"/>
  <c r="X48" i="32"/>
  <c r="X47" i="32"/>
  <c r="X46" i="32"/>
  <c r="X45" i="32"/>
  <c r="P22" i="32"/>
  <c r="DD24" i="32"/>
  <c r="DD26" i="32"/>
  <c r="DD22" i="32"/>
  <c r="DD23" i="32"/>
  <c r="DD21" i="32"/>
  <c r="DD25" i="32"/>
  <c r="DD29" i="32"/>
  <c r="DD28" i="32"/>
  <c r="DD27" i="32"/>
  <c r="BX29" i="32"/>
  <c r="BX28" i="32"/>
  <c r="BO24" i="32"/>
  <c r="DK29" i="32"/>
  <c r="DK27" i="32"/>
  <c r="V40" i="32"/>
  <c r="V39" i="32"/>
  <c r="V38" i="32"/>
  <c r="V37" i="32"/>
  <c r="V36" i="32"/>
  <c r="V35" i="32"/>
  <c r="V34" i="32"/>
  <c r="O20" i="32"/>
  <c r="U50" i="32"/>
  <c r="U49" i="32"/>
  <c r="U48" i="32"/>
  <c r="U47" i="32"/>
  <c r="U46" i="32"/>
  <c r="U45" i="32"/>
  <c r="P19" i="32"/>
  <c r="H19" i="32"/>
  <c r="E21" i="32"/>
  <c r="L19" i="32"/>
  <c r="E25" i="32"/>
  <c r="AB41" i="32"/>
  <c r="CL29" i="31"/>
  <c r="CL28" i="31"/>
  <c r="CL27" i="31"/>
  <c r="CL25" i="31"/>
  <c r="CL24" i="31"/>
  <c r="CL23" i="31"/>
  <c r="CL21" i="31"/>
  <c r="CL26" i="31"/>
  <c r="CL22" i="31"/>
  <c r="L24" i="31"/>
  <c r="AH29" i="31"/>
  <c r="AH28" i="31"/>
  <c r="AH27" i="31"/>
  <c r="AH25" i="31"/>
  <c r="AH22" i="31"/>
  <c r="AH26" i="31"/>
  <c r="AH21" i="31"/>
  <c r="AH24" i="31"/>
  <c r="AH23" i="31"/>
  <c r="D20" i="31"/>
  <c r="CT29" i="31"/>
  <c r="CT28" i="31"/>
  <c r="CT27" i="31"/>
  <c r="CT25" i="31"/>
  <c r="CT22" i="31"/>
  <c r="CT26" i="31"/>
  <c r="CT21" i="31"/>
  <c r="CT24" i="31"/>
  <c r="CT23" i="31"/>
  <c r="H25" i="31"/>
  <c r="BN29" i="31"/>
  <c r="BN28" i="31"/>
  <c r="BN27" i="31"/>
  <c r="BN25" i="31"/>
  <c r="BN22" i="31"/>
  <c r="BN26" i="31"/>
  <c r="BN21" i="31"/>
  <c r="BN24" i="31"/>
  <c r="BN23" i="31"/>
  <c r="L22" i="31"/>
  <c r="AP29" i="31"/>
  <c r="AP28" i="31"/>
  <c r="AP27" i="31"/>
  <c r="AP25" i="31"/>
  <c r="AP24" i="31"/>
  <c r="AP22" i="31"/>
  <c r="AP23" i="31"/>
  <c r="AP21" i="31"/>
  <c r="AP26" i="31"/>
  <c r="L20" i="31"/>
  <c r="DB29" i="31"/>
  <c r="DB28" i="31"/>
  <c r="DB27" i="31"/>
  <c r="DB25" i="31"/>
  <c r="DB24" i="31"/>
  <c r="DB23" i="31"/>
  <c r="DB21" i="31"/>
  <c r="DB22" i="31"/>
  <c r="DB26" i="31"/>
  <c r="D26" i="31"/>
  <c r="BV29" i="31"/>
  <c r="BV28" i="31"/>
  <c r="BV27" i="31"/>
  <c r="BV25" i="31"/>
  <c r="BV24" i="31"/>
  <c r="BV23" i="31"/>
  <c r="BV21" i="31"/>
  <c r="BV22" i="31"/>
  <c r="BV26" i="31"/>
  <c r="H23" i="31"/>
  <c r="AX29" i="31"/>
  <c r="AX28" i="31"/>
  <c r="AX27" i="31"/>
  <c r="AX25" i="31"/>
  <c r="AX22" i="31"/>
  <c r="AX26" i="31"/>
  <c r="AX21" i="31"/>
  <c r="AX24" i="31"/>
  <c r="AX23" i="31"/>
  <c r="H21" i="31"/>
  <c r="DJ29" i="31"/>
  <c r="DJ28" i="31"/>
  <c r="DJ27" i="31"/>
  <c r="DJ25" i="31"/>
  <c r="DJ22" i="31"/>
  <c r="DJ26" i="31"/>
  <c r="DJ21" i="31"/>
  <c r="DJ24" i="31"/>
  <c r="DJ23" i="31"/>
  <c r="L26" i="31"/>
  <c r="CD29" i="31"/>
  <c r="CD28" i="31"/>
  <c r="CD27" i="31"/>
  <c r="CD25" i="31"/>
  <c r="CD22" i="31"/>
  <c r="CD26" i="31"/>
  <c r="CD21" i="31"/>
  <c r="CD24" i="31"/>
  <c r="CD23" i="31"/>
  <c r="D24" i="31"/>
  <c r="DK17" i="31"/>
  <c r="DK19" i="31" s="1"/>
  <c r="CE17" i="31"/>
  <c r="CE19" i="31" s="1"/>
  <c r="AY17" i="31"/>
  <c r="AY19" i="31" s="1"/>
  <c r="AF23" i="31"/>
  <c r="AF29" i="31"/>
  <c r="AF28" i="31"/>
  <c r="AF27" i="31"/>
  <c r="AF25" i="31"/>
  <c r="AF24" i="31"/>
  <c r="AF22" i="31"/>
  <c r="AF26" i="31"/>
  <c r="AF21" i="31"/>
  <c r="N19" i="31"/>
  <c r="DD26" i="31"/>
  <c r="CX25" i="31"/>
  <c r="CY17" i="31"/>
  <c r="CY19" i="31" s="1"/>
  <c r="BS17" i="31"/>
  <c r="BS19" i="31" s="1"/>
  <c r="AM17" i="31"/>
  <c r="AM19" i="31" s="1"/>
  <c r="BP22" i="31"/>
  <c r="AV26" i="31"/>
  <c r="BZ28" i="31"/>
  <c r="BZ22" i="31"/>
  <c r="Z28" i="31"/>
  <c r="Z22" i="31"/>
  <c r="H19" i="31"/>
  <c r="DC17" i="31"/>
  <c r="DC19" i="31" s="1"/>
  <c r="CM17" i="31"/>
  <c r="CM19" i="31" s="1"/>
  <c r="BW17" i="31"/>
  <c r="BW19" i="31" s="1"/>
  <c r="BG17" i="31"/>
  <c r="BG19" i="31" s="1"/>
  <c r="AQ17" i="31"/>
  <c r="AQ19" i="31" s="1"/>
  <c r="AA17" i="31"/>
  <c r="AA19" i="31" s="1"/>
  <c r="BD23" i="31"/>
  <c r="BD22" i="31"/>
  <c r="BD26" i="31"/>
  <c r="BD29" i="31"/>
  <c r="BD28" i="31"/>
  <c r="BD27" i="31"/>
  <c r="BD25" i="31"/>
  <c r="BD24" i="31"/>
  <c r="BD21" i="31"/>
  <c r="CJ23" i="31"/>
  <c r="CJ22" i="31"/>
  <c r="CJ26" i="31"/>
  <c r="CJ29" i="31"/>
  <c r="CJ28" i="31"/>
  <c r="CJ27" i="31"/>
  <c r="CJ25" i="31"/>
  <c r="CJ21" i="31"/>
  <c r="CJ24" i="31"/>
  <c r="CF27" i="31"/>
  <c r="DF28" i="31"/>
  <c r="DF22" i="31"/>
  <c r="V40" i="31"/>
  <c r="V39" i="31"/>
  <c r="V38" i="31"/>
  <c r="V37" i="31"/>
  <c r="V36" i="31"/>
  <c r="V35" i="31"/>
  <c r="V34" i="31"/>
  <c r="O20" i="31"/>
  <c r="W39" i="31"/>
  <c r="W37" i="31"/>
  <c r="W35" i="31"/>
  <c r="O21" i="31"/>
  <c r="W40" i="31"/>
  <c r="W36" i="31"/>
  <c r="W38" i="31"/>
  <c r="W34" i="31"/>
  <c r="CG24" i="31"/>
  <c r="CG29" i="31"/>
  <c r="CG28" i="31"/>
  <c r="CG27" i="31"/>
  <c r="CG25" i="31"/>
  <c r="CG21" i="31"/>
  <c r="CG23" i="31"/>
  <c r="CG22" i="31"/>
  <c r="CG26" i="31"/>
  <c r="AS24" i="31"/>
  <c r="AS21" i="31"/>
  <c r="AS26" i="31"/>
  <c r="AS29" i="31"/>
  <c r="AS28" i="31"/>
  <c r="AS27" i="31"/>
  <c r="AS25" i="31"/>
  <c r="AS22" i="31"/>
  <c r="AS23" i="31"/>
  <c r="DI19" i="31"/>
  <c r="Y41" i="31"/>
  <c r="N21" i="31"/>
  <c r="X51" i="31"/>
  <c r="V51" i="31"/>
  <c r="W51" i="31"/>
  <c r="C19" i="31"/>
  <c r="CK19" i="31"/>
  <c r="G24" i="31"/>
  <c r="BE19" i="31"/>
  <c r="C21" i="31"/>
  <c r="CU17" i="31"/>
  <c r="CU19" i="31" s="1"/>
  <c r="BO17" i="31"/>
  <c r="BO19" i="31" s="1"/>
  <c r="AI17" i="31"/>
  <c r="AI19" i="31" s="1"/>
  <c r="CB28" i="31"/>
  <c r="CB26" i="31"/>
  <c r="DH22" i="31"/>
  <c r="X40" i="31"/>
  <c r="X38" i="31"/>
  <c r="X36" i="31"/>
  <c r="X34" i="31"/>
  <c r="O22" i="31"/>
  <c r="X37" i="31"/>
  <c r="X39" i="31"/>
  <c r="X35" i="31"/>
  <c r="BJ23" i="31"/>
  <c r="CI17" i="31"/>
  <c r="CI19" i="31" s="1"/>
  <c r="BC17" i="31"/>
  <c r="BC19" i="31" s="1"/>
  <c r="W17" i="31"/>
  <c r="W19" i="31" s="1"/>
  <c r="DL24" i="31"/>
  <c r="AZ23" i="31"/>
  <c r="AZ29" i="31"/>
  <c r="AZ21" i="31"/>
  <c r="BB26" i="31"/>
  <c r="Z40" i="31"/>
  <c r="Z39" i="31"/>
  <c r="Z38" i="31"/>
  <c r="Z37" i="31"/>
  <c r="Z36" i="31"/>
  <c r="Z35" i="31"/>
  <c r="Z34" i="31"/>
  <c r="O24" i="31"/>
  <c r="CP24" i="31"/>
  <c r="AW21" i="31"/>
  <c r="AW25" i="31"/>
  <c r="CC23" i="31"/>
  <c r="DG17" i="31"/>
  <c r="DG19" i="31" s="1"/>
  <c r="CQ17" i="31"/>
  <c r="CQ19" i="31" s="1"/>
  <c r="CA17" i="31"/>
  <c r="CA19" i="31" s="1"/>
  <c r="BK17" i="31"/>
  <c r="BK19" i="31" s="1"/>
  <c r="AU17" i="31"/>
  <c r="AU19" i="31" s="1"/>
  <c r="AE17" i="31"/>
  <c r="AE19" i="31" s="1"/>
  <c r="J23" i="31"/>
  <c r="X21" i="31"/>
  <c r="BT23" i="31"/>
  <c r="BT22" i="31"/>
  <c r="BT26" i="31"/>
  <c r="BT25" i="31"/>
  <c r="BT29" i="31"/>
  <c r="BT28" i="31"/>
  <c r="BT27" i="31"/>
  <c r="BT24" i="31"/>
  <c r="BT21" i="31"/>
  <c r="O25" i="31"/>
  <c r="AA39" i="31"/>
  <c r="AA37" i="31"/>
  <c r="AA35" i="31"/>
  <c r="AA38" i="31"/>
  <c r="AA34" i="31"/>
  <c r="AA40" i="31"/>
  <c r="AA36" i="31"/>
  <c r="V28" i="31"/>
  <c r="V22" i="31"/>
  <c r="AB39" i="31"/>
  <c r="AB37" i="31"/>
  <c r="AB35" i="31"/>
  <c r="O26" i="31"/>
  <c r="AB38" i="31"/>
  <c r="AB34" i="31"/>
  <c r="AB40" i="31"/>
  <c r="AB36" i="31"/>
  <c r="AD29" i="31"/>
  <c r="AD28" i="31"/>
  <c r="AD27" i="31"/>
  <c r="AD25" i="31"/>
  <c r="AD23" i="31"/>
  <c r="AD22" i="31"/>
  <c r="AD21" i="31"/>
  <c r="AD26" i="31"/>
  <c r="AD24" i="31"/>
  <c r="BF29" i="31"/>
  <c r="BF28" i="31"/>
  <c r="BF27" i="31"/>
  <c r="BF25" i="31"/>
  <c r="BF24" i="31"/>
  <c r="BF23" i="31"/>
  <c r="BF21" i="31"/>
  <c r="BF26" i="31"/>
  <c r="BF22" i="31"/>
  <c r="J21" i="31"/>
  <c r="G21" i="31"/>
  <c r="U51" i="31"/>
  <c r="Y51" i="31"/>
  <c r="AR19" i="31"/>
  <c r="CN19" i="31"/>
  <c r="AB19" i="31"/>
  <c r="Y19" i="31"/>
  <c r="F26" i="31"/>
  <c r="AC19" i="31"/>
  <c r="BM19" i="31"/>
  <c r="BI19" i="31"/>
  <c r="CS19" i="31"/>
  <c r="AG19" i="31"/>
  <c r="C23" i="31"/>
  <c r="BB13" i="15"/>
  <c r="BB17" i="15" s="1"/>
  <c r="BB19" i="15" s="1"/>
  <c r="BB21" i="15" s="1"/>
  <c r="BA13" i="15"/>
  <c r="BA17" i="15" s="1"/>
  <c r="BA19" i="15" s="1"/>
  <c r="AD13" i="15"/>
  <c r="AD17" i="15" s="1"/>
  <c r="AD19" i="15" s="1"/>
  <c r="AC13" i="15"/>
  <c r="AC17" i="15" s="1"/>
  <c r="DI13" i="15"/>
  <c r="DI17" i="15" s="1"/>
  <c r="CK13" i="15"/>
  <c r="CK17" i="15" s="1"/>
  <c r="BZ13" i="15"/>
  <c r="BZ17" i="15" s="1"/>
  <c r="BZ19" i="15" s="1"/>
  <c r="AO13" i="15"/>
  <c r="AO17" i="15" s="1"/>
  <c r="DJ13" i="15"/>
  <c r="DJ17" i="15" s="1"/>
  <c r="DJ19" i="15" s="1"/>
  <c r="DJ22" i="15" s="1"/>
  <c r="CL13" i="15"/>
  <c r="CL17" i="15" s="1"/>
  <c r="CL19" i="15" s="1"/>
  <c r="BN13" i="15"/>
  <c r="BN17" i="15" s="1"/>
  <c r="BN19" i="15" s="1"/>
  <c r="CX13" i="15"/>
  <c r="CX17" i="15" s="1"/>
  <c r="CX19" i="15" s="1"/>
  <c r="BI4" i="15"/>
  <c r="AW4" i="15" s="1"/>
  <c r="Y49" i="15" s="1"/>
  <c r="AP13" i="15"/>
  <c r="AP17" i="15" s="1"/>
  <c r="AP19" i="15" s="1"/>
  <c r="AR13" i="15"/>
  <c r="AR17" i="15" s="1"/>
  <c r="AR19" i="15" s="1"/>
  <c r="AK4" i="15"/>
  <c r="Y4" i="15" s="1"/>
  <c r="Y38" i="15" s="1"/>
  <c r="AN4" i="15"/>
  <c r="AB4" i="15" s="1"/>
  <c r="AB38" i="15" s="1"/>
  <c r="AL4" i="15"/>
  <c r="Z4" i="15" s="1"/>
  <c r="Z38" i="15" s="1"/>
  <c r="AI4" i="15"/>
  <c r="W4" i="15" s="1"/>
  <c r="W36" i="15" s="1"/>
  <c r="CN13" i="15"/>
  <c r="CN17" i="15" s="1"/>
  <c r="CN19" i="15" s="1"/>
  <c r="AE13" i="15"/>
  <c r="AE17" i="15" s="1"/>
  <c r="AY13" i="15"/>
  <c r="AY17" i="15" s="1"/>
  <c r="AU13" i="15"/>
  <c r="AU17" i="15" s="1"/>
  <c r="V13" i="15"/>
  <c r="V17" i="15" s="1"/>
  <c r="BI13" i="15"/>
  <c r="BI17" i="15" s="1"/>
  <c r="AQ13" i="15"/>
  <c r="AQ17" i="15" s="1"/>
  <c r="DL13" i="15"/>
  <c r="DL17" i="15" s="1"/>
  <c r="DL19" i="15" s="1"/>
  <c r="AM4" i="15"/>
  <c r="AA4" i="15" s="1"/>
  <c r="AA38" i="15" s="1"/>
  <c r="CB13" i="15"/>
  <c r="CB17" i="15" s="1"/>
  <c r="CB19" i="15" s="1"/>
  <c r="CB28" i="15" s="1"/>
  <c r="BP13" i="15"/>
  <c r="BP17" i="15" s="1"/>
  <c r="BP19" i="15" s="1"/>
  <c r="BD13" i="15"/>
  <c r="BD17" i="15" s="1"/>
  <c r="BD19" i="15" s="1"/>
  <c r="AH4" i="15"/>
  <c r="V4" i="15" s="1"/>
  <c r="V35" i="15" s="1"/>
  <c r="DK13" i="15"/>
  <c r="DK17" i="15" s="1"/>
  <c r="CW13" i="15"/>
  <c r="CW17" i="15" s="1"/>
  <c r="CA13" i="15"/>
  <c r="CA17" i="15" s="1"/>
  <c r="BY13" i="15"/>
  <c r="BY17" i="15" s="1"/>
  <c r="BT13" i="15"/>
  <c r="BT17" i="15" s="1"/>
  <c r="BT19" i="15" s="1"/>
  <c r="AJ4" i="15"/>
  <c r="X4" i="15" s="1"/>
  <c r="O22" i="15" s="1"/>
  <c r="BO13" i="15"/>
  <c r="BO17" i="15" s="1"/>
  <c r="BM13" i="15"/>
  <c r="BC13" i="15"/>
  <c r="BC17" i="15" s="1"/>
  <c r="AF13" i="15"/>
  <c r="AF17" i="15" s="1"/>
  <c r="CG13" i="15"/>
  <c r="CG17" i="15" s="1"/>
  <c r="BK4" i="15"/>
  <c r="AY4" i="15" s="1"/>
  <c r="AA48" i="15" s="1"/>
  <c r="CZ13" i="15"/>
  <c r="CZ17" i="15" s="1"/>
  <c r="CZ19" i="15" s="1"/>
  <c r="BJ4" i="15"/>
  <c r="AX4" i="15" s="1"/>
  <c r="Z48" i="15" s="1"/>
  <c r="BU13" i="15"/>
  <c r="BU17" i="15" s="1"/>
  <c r="U13" i="15"/>
  <c r="U17" i="15" s="1"/>
  <c r="DH13" i="15"/>
  <c r="DH17" i="15" s="1"/>
  <c r="DH19" i="15" s="1"/>
  <c r="DH26" i="15" s="1"/>
  <c r="CY13" i="15"/>
  <c r="CY17" i="15" s="1"/>
  <c r="CT13" i="15"/>
  <c r="CT17" i="15" s="1"/>
  <c r="CT19" i="15" s="1"/>
  <c r="CI13" i="15"/>
  <c r="CI17" i="15" s="1"/>
  <c r="CE13" i="15"/>
  <c r="CE17" i="15" s="1"/>
  <c r="BH4" i="15"/>
  <c r="AV4" i="15" s="1"/>
  <c r="P22" i="15" s="1"/>
  <c r="BE4" i="15"/>
  <c r="AS4" i="15" s="1"/>
  <c r="U49" i="15" s="1"/>
  <c r="BL4" i="15"/>
  <c r="AZ4" i="15" s="1"/>
  <c r="AB49" i="15" s="1"/>
  <c r="DD13" i="15"/>
  <c r="DD17" i="15" s="1"/>
  <c r="DD19" i="15" s="1"/>
  <c r="CS13" i="15"/>
  <c r="CS17" i="15" s="1"/>
  <c r="CM13" i="15"/>
  <c r="BG4" i="15"/>
  <c r="AU4" i="15" s="1"/>
  <c r="W45" i="15" s="1"/>
  <c r="BX13" i="15"/>
  <c r="BX17" i="15" s="1"/>
  <c r="BX19" i="15" s="1"/>
  <c r="BL13" i="15"/>
  <c r="BL17" i="15" s="1"/>
  <c r="BL19" i="15" s="1"/>
  <c r="CV13" i="15"/>
  <c r="CV17" i="15" s="1"/>
  <c r="CV19" i="15" s="1"/>
  <c r="AN13" i="15"/>
  <c r="AN17" i="15" s="1"/>
  <c r="AN19" i="15" s="1"/>
  <c r="AB13" i="15"/>
  <c r="AB17" i="15" s="1"/>
  <c r="CJ13" i="15"/>
  <c r="CJ17" i="15" s="1"/>
  <c r="CJ19" i="15" s="1"/>
  <c r="AZ13" i="15"/>
  <c r="AZ17" i="15" s="1"/>
  <c r="AZ19" i="15" s="1"/>
  <c r="BK13" i="15"/>
  <c r="BK17" i="15" s="1"/>
  <c r="AM13" i="15"/>
  <c r="AM17" i="15" s="1"/>
  <c r="AA13" i="15"/>
  <c r="AA17" i="15" s="1"/>
  <c r="DG13" i="15"/>
  <c r="DG17" i="15" s="1"/>
  <c r="CU13" i="15"/>
  <c r="CU17" i="15" s="1"/>
  <c r="BW13" i="15"/>
  <c r="AX13" i="15"/>
  <c r="AX17" i="15" s="1"/>
  <c r="AX19" i="15" s="1"/>
  <c r="CH13" i="15"/>
  <c r="CH17" i="15" s="1"/>
  <c r="CH19" i="15" s="1"/>
  <c r="AL13" i="15"/>
  <c r="AL17" i="15" s="1"/>
  <c r="AL19" i="15" s="1"/>
  <c r="Z13" i="15"/>
  <c r="Z17" i="15" s="1"/>
  <c r="DF13" i="15"/>
  <c r="DF17" i="15" s="1"/>
  <c r="DF19" i="15" s="1"/>
  <c r="BV13" i="15"/>
  <c r="BV17" i="15" s="1"/>
  <c r="BV19" i="15" s="1"/>
  <c r="BJ13" i="15"/>
  <c r="BJ17" i="15" s="1"/>
  <c r="BJ19" i="15" s="1"/>
  <c r="DE13" i="15"/>
  <c r="DE17" i="15" s="1"/>
  <c r="AK13" i="15"/>
  <c r="AK17" i="15" s="1"/>
  <c r="Y13" i="15"/>
  <c r="Y17" i="15" s="1"/>
  <c r="AW13" i="15"/>
  <c r="AV13" i="15"/>
  <c r="AV17" i="15" s="1"/>
  <c r="AV19" i="15" s="1"/>
  <c r="CR13" i="15"/>
  <c r="CR17" i="15" s="1"/>
  <c r="CR19" i="15" s="1"/>
  <c r="BH13" i="15"/>
  <c r="BH17" i="15" s="1"/>
  <c r="BH19" i="15" s="1"/>
  <c r="AJ13" i="15"/>
  <c r="AJ17" i="15" s="1"/>
  <c r="AJ19" i="15" s="1"/>
  <c r="X13" i="15"/>
  <c r="X17" i="15" s="1"/>
  <c r="CF13" i="15"/>
  <c r="CF17" i="15" s="1"/>
  <c r="CF19" i="15" s="1"/>
  <c r="DC13" i="15"/>
  <c r="CQ13" i="15"/>
  <c r="CQ17" i="15" s="1"/>
  <c r="BG13" i="15"/>
  <c r="BG17" i="15" s="1"/>
  <c r="AI13" i="15"/>
  <c r="AI17" i="15" s="1"/>
  <c r="BS13" i="15"/>
  <c r="BS17" i="15" s="1"/>
  <c r="W13" i="15"/>
  <c r="CD13" i="15"/>
  <c r="CD17" i="15" s="1"/>
  <c r="CD19" i="15" s="1"/>
  <c r="BR13" i="15"/>
  <c r="BR17" i="15" s="1"/>
  <c r="BR19" i="15" s="1"/>
  <c r="AT13" i="15"/>
  <c r="AT17" i="15" s="1"/>
  <c r="AT19" i="15" s="1"/>
  <c r="DB13" i="15"/>
  <c r="DB17" i="15" s="1"/>
  <c r="DB19" i="15" s="1"/>
  <c r="CP13" i="15"/>
  <c r="CP17" i="15" s="1"/>
  <c r="CP19" i="15" s="1"/>
  <c r="BF13" i="15"/>
  <c r="BF17" i="15" s="1"/>
  <c r="BF19" i="15" s="1"/>
  <c r="AH13" i="15"/>
  <c r="CO13" i="15"/>
  <c r="CO17" i="15" s="1"/>
  <c r="CC13" i="15"/>
  <c r="CC17" i="15" s="1"/>
  <c r="AS13" i="15"/>
  <c r="DA13" i="15"/>
  <c r="DA17" i="15" s="1"/>
  <c r="BQ13" i="15"/>
  <c r="BQ17" i="15" s="1"/>
  <c r="BE13" i="15"/>
  <c r="BE17" i="15" s="1"/>
  <c r="AG13" i="15"/>
  <c r="AG17" i="15" s="1"/>
  <c r="AG19" i="15" s="1"/>
  <c r="V49" i="15"/>
  <c r="U35" i="15"/>
  <c r="U39" i="15"/>
  <c r="U34" i="15"/>
  <c r="U38" i="15"/>
  <c r="U37" i="15"/>
  <c r="U36" i="15"/>
  <c r="O19" i="15"/>
  <c r="U40" i="15"/>
  <c r="V47" i="15"/>
  <c r="V46" i="15"/>
  <c r="V50" i="15"/>
  <c r="V48" i="15"/>
  <c r="V45" i="15"/>
  <c r="U41" i="33" l="1"/>
  <c r="U41" i="36"/>
  <c r="AA27" i="33"/>
  <c r="AB27" i="35"/>
  <c r="AA29" i="36"/>
  <c r="Y22" i="37"/>
  <c r="V25" i="38"/>
  <c r="AB21" i="35"/>
  <c r="V23" i="36"/>
  <c r="Y27" i="37"/>
  <c r="AB29" i="35"/>
  <c r="Y23" i="37"/>
  <c r="V26" i="38"/>
  <c r="AB25" i="35"/>
  <c r="AA21" i="36"/>
  <c r="AA29" i="33"/>
  <c r="Y23" i="34"/>
  <c r="Z27" i="39"/>
  <c r="AA27" i="39"/>
  <c r="AA22" i="33"/>
  <c r="AF28" i="37"/>
  <c r="AA26" i="39"/>
  <c r="AA23" i="33"/>
  <c r="U23" i="36"/>
  <c r="AA28" i="35"/>
  <c r="U24" i="39"/>
  <c r="AE24" i="38"/>
  <c r="AA26" i="35"/>
  <c r="U28" i="36"/>
  <c r="AE29" i="38"/>
  <c r="Y26" i="39"/>
  <c r="U29" i="39"/>
  <c r="AA25" i="33"/>
  <c r="AE24" i="33"/>
  <c r="Z23" i="38"/>
  <c r="U25" i="31"/>
  <c r="Z28" i="38"/>
  <c r="U22" i="39"/>
  <c r="BY29" i="31"/>
  <c r="U28" i="31"/>
  <c r="CP29" i="32"/>
  <c r="BV25" i="32"/>
  <c r="AH21" i="33"/>
  <c r="AX29" i="33"/>
  <c r="BN28" i="33"/>
  <c r="CK25" i="33"/>
  <c r="CN24" i="33"/>
  <c r="BS24" i="33"/>
  <c r="BS23" i="33"/>
  <c r="AE26" i="33"/>
  <c r="AC26" i="33"/>
  <c r="AN22" i="34"/>
  <c r="CJ29" i="34"/>
  <c r="CY23" i="34"/>
  <c r="DG28" i="35"/>
  <c r="CM27" i="35"/>
  <c r="CM21" i="35"/>
  <c r="AA22" i="35"/>
  <c r="AA29" i="35"/>
  <c r="AA23" i="35"/>
  <c r="DA29" i="36"/>
  <c r="U22" i="36"/>
  <c r="U24" i="36"/>
  <c r="U29" i="36"/>
  <c r="BZ24" i="36"/>
  <c r="DF23" i="36"/>
  <c r="CX27" i="36"/>
  <c r="AU26" i="37"/>
  <c r="AU29" i="37"/>
  <c r="AX21" i="37"/>
  <c r="CE23" i="37"/>
  <c r="BF29" i="37"/>
  <c r="AE25" i="38"/>
  <c r="AE26" i="38"/>
  <c r="AT23" i="38"/>
  <c r="AT28" i="38"/>
  <c r="BN28" i="38"/>
  <c r="DE21" i="39"/>
  <c r="U26" i="39"/>
  <c r="U25" i="39"/>
  <c r="BN23" i="39"/>
  <c r="BN26" i="39"/>
  <c r="CX26" i="39"/>
  <c r="BG21" i="33"/>
  <c r="V41" i="34"/>
  <c r="BQ25" i="31"/>
  <c r="U22" i="31"/>
  <c r="U24" i="31"/>
  <c r="AD29" i="32"/>
  <c r="DF23" i="32"/>
  <c r="Z27" i="32"/>
  <c r="BV27" i="32"/>
  <c r="CI28" i="33"/>
  <c r="AH22" i="33"/>
  <c r="AH26" i="33"/>
  <c r="AX24" i="33"/>
  <c r="BN21" i="33"/>
  <c r="CK28" i="33"/>
  <c r="BS22" i="33"/>
  <c r="AE27" i="33"/>
  <c r="BD23" i="34"/>
  <c r="CU28" i="34"/>
  <c r="DL28" i="34"/>
  <c r="DG26" i="35"/>
  <c r="CM28" i="35"/>
  <c r="CM22" i="35"/>
  <c r="AZ25" i="35"/>
  <c r="AX25" i="35"/>
  <c r="AA25" i="35"/>
  <c r="AA24" i="35"/>
  <c r="U26" i="36"/>
  <c r="U25" i="36"/>
  <c r="BZ25" i="36"/>
  <c r="DF24" i="36"/>
  <c r="CX22" i="36"/>
  <c r="AU23" i="37"/>
  <c r="CE27" i="37"/>
  <c r="DE21" i="37"/>
  <c r="BW21" i="37"/>
  <c r="AE22" i="38"/>
  <c r="AE27" i="38"/>
  <c r="AE23" i="38"/>
  <c r="AT21" i="38"/>
  <c r="AT24" i="38"/>
  <c r="AT29" i="38"/>
  <c r="DG28" i="38"/>
  <c r="CX25" i="38"/>
  <c r="BN23" i="38"/>
  <c r="BN29" i="38"/>
  <c r="AC23" i="39"/>
  <c r="DE27" i="39"/>
  <c r="U21" i="39"/>
  <c r="U27" i="39"/>
  <c r="BN24" i="39"/>
  <c r="U41" i="39"/>
  <c r="DL28" i="31"/>
  <c r="U23" i="31"/>
  <c r="AT28" i="31"/>
  <c r="AY22" i="32"/>
  <c r="Z24" i="32"/>
  <c r="BW28" i="32"/>
  <c r="CN27" i="32"/>
  <c r="BV23" i="32"/>
  <c r="AH25" i="33"/>
  <c r="AX23" i="33"/>
  <c r="BN22" i="33"/>
  <c r="CK26" i="33"/>
  <c r="BS25" i="33"/>
  <c r="AE29" i="33"/>
  <c r="DG21" i="35"/>
  <c r="DG23" i="35"/>
  <c r="CM29" i="35"/>
  <c r="AX27" i="35"/>
  <c r="CQ25" i="35"/>
  <c r="AA27" i="35"/>
  <c r="AA21" i="35"/>
  <c r="AY27" i="35"/>
  <c r="AI21" i="36"/>
  <c r="DA26" i="36"/>
  <c r="U21" i="36"/>
  <c r="U27" i="36"/>
  <c r="BZ29" i="36"/>
  <c r="DF28" i="36"/>
  <c r="CX21" i="36"/>
  <c r="CX26" i="36"/>
  <c r="BC29" i="36"/>
  <c r="AU24" i="37"/>
  <c r="CE24" i="37"/>
  <c r="CE29" i="37"/>
  <c r="BG25" i="37"/>
  <c r="BW27" i="37"/>
  <c r="AE21" i="38"/>
  <c r="AT25" i="38"/>
  <c r="CX22" i="38"/>
  <c r="BN24" i="38"/>
  <c r="BN25" i="38"/>
  <c r="U23" i="39"/>
  <c r="U28" i="39"/>
  <c r="BN27" i="39"/>
  <c r="W41" i="33"/>
  <c r="W41" i="36"/>
  <c r="X41" i="39"/>
  <c r="AE23" i="39"/>
  <c r="AB25" i="39"/>
  <c r="CF26" i="39"/>
  <c r="BA27" i="39"/>
  <c r="BP26" i="39"/>
  <c r="BM21" i="39"/>
  <c r="CF27" i="39"/>
  <c r="AX24" i="39"/>
  <c r="BP27" i="39"/>
  <c r="CB26" i="39"/>
  <c r="DF24" i="39"/>
  <c r="N23" i="39"/>
  <c r="Y22" i="39"/>
  <c r="DD23" i="39"/>
  <c r="AB24" i="39"/>
  <c r="AS25" i="39"/>
  <c r="K21" i="39"/>
  <c r="E25" i="39"/>
  <c r="CB25" i="39"/>
  <c r="CX24" i="39"/>
  <c r="CX23" i="39"/>
  <c r="Y27" i="39"/>
  <c r="DD29" i="39"/>
  <c r="BH29" i="39"/>
  <c r="AB26" i="39"/>
  <c r="AR24" i="39"/>
  <c r="AC28" i="39"/>
  <c r="CF21" i="39"/>
  <c r="CF29" i="39"/>
  <c r="CF24" i="39"/>
  <c r="CV23" i="39"/>
  <c r="AS21" i="39"/>
  <c r="AZ21" i="39"/>
  <c r="CB21" i="39"/>
  <c r="CP21" i="39"/>
  <c r="CP23" i="39"/>
  <c r="BJ24" i="39"/>
  <c r="BJ25" i="39"/>
  <c r="CX21" i="39"/>
  <c r="AT22" i="39"/>
  <c r="DF21" i="39"/>
  <c r="BJ27" i="39"/>
  <c r="CH22" i="39"/>
  <c r="AT24" i="39"/>
  <c r="Z24" i="39"/>
  <c r="Y29" i="39"/>
  <c r="AB21" i="39"/>
  <c r="AC21" i="39"/>
  <c r="AH23" i="39"/>
  <c r="BA21" i="39"/>
  <c r="AZ29" i="39"/>
  <c r="CX22" i="39"/>
  <c r="J25" i="39"/>
  <c r="Y24" i="39"/>
  <c r="DD28" i="39"/>
  <c r="AB28" i="39"/>
  <c r="CF28" i="39"/>
  <c r="AS26" i="39"/>
  <c r="AN24" i="39"/>
  <c r="BL26" i="39"/>
  <c r="CQ28" i="39"/>
  <c r="CP27" i="39"/>
  <c r="CP28" i="39"/>
  <c r="BJ23" i="39"/>
  <c r="L25" i="39"/>
  <c r="AT23" i="39"/>
  <c r="CP24" i="39"/>
  <c r="DB28" i="38"/>
  <c r="DB24" i="38"/>
  <c r="BK26" i="38"/>
  <c r="AB23" i="38"/>
  <c r="CA26" i="38"/>
  <c r="W22" i="38"/>
  <c r="BK27" i="38"/>
  <c r="CY25" i="38"/>
  <c r="DJ22" i="38"/>
  <c r="DB21" i="38"/>
  <c r="DB27" i="38"/>
  <c r="DB26" i="38"/>
  <c r="DJ23" i="38"/>
  <c r="AB27" i="38"/>
  <c r="DB25" i="38"/>
  <c r="DB22" i="38"/>
  <c r="BW23" i="38"/>
  <c r="BK24" i="38"/>
  <c r="BK29" i="38"/>
  <c r="CY22" i="38"/>
  <c r="DJ24" i="38"/>
  <c r="DJ28" i="38"/>
  <c r="AB29" i="38"/>
  <c r="AX25" i="38"/>
  <c r="BK25" i="38"/>
  <c r="BK22" i="38"/>
  <c r="DJ29" i="38"/>
  <c r="AB22" i="38"/>
  <c r="DB23" i="38"/>
  <c r="DB29" i="38"/>
  <c r="BW21" i="38"/>
  <c r="W23" i="38"/>
  <c r="BK21" i="38"/>
  <c r="BK30" i="38" s="1"/>
  <c r="BK28" i="38"/>
  <c r="BK23" i="38"/>
  <c r="CY29" i="38"/>
  <c r="DJ21" i="38"/>
  <c r="DJ30" i="38" s="1"/>
  <c r="DJ27" i="38"/>
  <c r="CO28" i="37"/>
  <c r="CO24" i="37"/>
  <c r="AH29" i="37"/>
  <c r="AO21" i="37"/>
  <c r="DB26" i="37"/>
  <c r="DG25" i="37"/>
  <c r="BO26" i="37"/>
  <c r="BO28" i="37"/>
  <c r="BE22" i="37"/>
  <c r="BE26" i="37"/>
  <c r="Z25" i="37"/>
  <c r="Y21" i="37"/>
  <c r="CK28" i="37"/>
  <c r="CK21" i="37"/>
  <c r="DI29" i="37"/>
  <c r="DB24" i="37"/>
  <c r="Z28" i="37"/>
  <c r="AH27" i="37"/>
  <c r="AO27" i="37"/>
  <c r="BO21" i="37"/>
  <c r="BO27" i="37"/>
  <c r="BE25" i="37"/>
  <c r="BE29" i="37"/>
  <c r="BE23" i="37"/>
  <c r="AC22" i="37"/>
  <c r="Z23" i="37"/>
  <c r="Y29" i="37"/>
  <c r="CK27" i="37"/>
  <c r="CD22" i="37"/>
  <c r="AU22" i="37"/>
  <c r="AU25" i="37"/>
  <c r="CU23" i="37"/>
  <c r="CO29" i="37"/>
  <c r="CS23" i="37"/>
  <c r="CE26" i="37"/>
  <c r="CE28" i="37"/>
  <c r="DB25" i="37"/>
  <c r="Z22" i="37"/>
  <c r="Z29" i="37"/>
  <c r="BW23" i="37"/>
  <c r="AU21" i="37"/>
  <c r="AU28" i="37"/>
  <c r="DI24" i="37"/>
  <c r="CE22" i="37"/>
  <c r="CE25" i="37"/>
  <c r="CC27" i="37"/>
  <c r="AP29" i="37"/>
  <c r="BG24" i="37"/>
  <c r="BI26" i="37"/>
  <c r="BF22" i="37"/>
  <c r="Z21" i="37"/>
  <c r="Z27" i="37"/>
  <c r="BW28" i="37"/>
  <c r="AI22" i="37"/>
  <c r="CE24" i="36"/>
  <c r="CA29" i="36"/>
  <c r="CM29" i="36"/>
  <c r="DK23" i="36"/>
  <c r="CS28" i="36"/>
  <c r="Z25" i="36"/>
  <c r="DG21" i="36"/>
  <c r="CM21" i="36"/>
  <c r="CE23" i="36"/>
  <c r="DK24" i="36"/>
  <c r="CS21" i="36"/>
  <c r="BY23" i="36"/>
  <c r="CU28" i="36"/>
  <c r="Z22" i="36"/>
  <c r="DG22" i="36"/>
  <c r="BS26" i="36"/>
  <c r="AC28" i="36"/>
  <c r="CU24" i="36"/>
  <c r="AE26" i="36"/>
  <c r="CM24" i="36"/>
  <c r="CE25" i="36"/>
  <c r="CE22" i="36"/>
  <c r="DK28" i="36"/>
  <c r="BO22" i="36"/>
  <c r="BB27" i="36"/>
  <c r="DC25" i="36"/>
  <c r="CS26" i="36"/>
  <c r="CS25" i="36"/>
  <c r="CQ26" i="36"/>
  <c r="AE25" i="36"/>
  <c r="Z24" i="36"/>
  <c r="Z28" i="36"/>
  <c r="DG24" i="36"/>
  <c r="DG28" i="36"/>
  <c r="DG23" i="36"/>
  <c r="CM27" i="36"/>
  <c r="CM26" i="36"/>
  <c r="BS27" i="36"/>
  <c r="CO21" i="36"/>
  <c r="AC26" i="36"/>
  <c r="AC25" i="36"/>
  <c r="CE27" i="36"/>
  <c r="CE26" i="36"/>
  <c r="DK26" i="36"/>
  <c r="CS23" i="36"/>
  <c r="CS30" i="36" s="1"/>
  <c r="CS27" i="36"/>
  <c r="CA21" i="36"/>
  <c r="CM28" i="36"/>
  <c r="CM23" i="36"/>
  <c r="BS22" i="36"/>
  <c r="CO27" i="36"/>
  <c r="AC21" i="36"/>
  <c r="AC27" i="36"/>
  <c r="CE21" i="36"/>
  <c r="CE29" i="36"/>
  <c r="DK27" i="36"/>
  <c r="BO25" i="36"/>
  <c r="CS22" i="36"/>
  <c r="CS24" i="36"/>
  <c r="CS29" i="36"/>
  <c r="BY27" i="36"/>
  <c r="CU23" i="36"/>
  <c r="AE22" i="36"/>
  <c r="Z23" i="36"/>
  <c r="Z27" i="36"/>
  <c r="DG27" i="36"/>
  <c r="DG26" i="36"/>
  <c r="CM25" i="36"/>
  <c r="BS25" i="36"/>
  <c r="AC22" i="36"/>
  <c r="AC24" i="36"/>
  <c r="W24" i="35"/>
  <c r="DC21" i="35"/>
  <c r="BK23" i="35"/>
  <c r="BN24" i="35"/>
  <c r="CD21" i="35"/>
  <c r="BR21" i="35"/>
  <c r="CI26" i="35"/>
  <c r="CA22" i="35"/>
  <c r="BB24" i="35"/>
  <c r="BN25" i="35"/>
  <c r="DJ25" i="35"/>
  <c r="AM23" i="35"/>
  <c r="DC28" i="35"/>
  <c r="BK21" i="35"/>
  <c r="BN22" i="35"/>
  <c r="AU25" i="35"/>
  <c r="CA25" i="35"/>
  <c r="CH28" i="35"/>
  <c r="BG23" i="35"/>
  <c r="BN23" i="35"/>
  <c r="BN29" i="35"/>
  <c r="DJ24" i="35"/>
  <c r="DJ26" i="35"/>
  <c r="BH27" i="35"/>
  <c r="AL29" i="35"/>
  <c r="BW26" i="35"/>
  <c r="DK23" i="35"/>
  <c r="AB28" i="35"/>
  <c r="AB22" i="35"/>
  <c r="CH22" i="35"/>
  <c r="BG25" i="35"/>
  <c r="BN27" i="35"/>
  <c r="DJ27" i="35"/>
  <c r="BH24" i="35"/>
  <c r="AL24" i="35"/>
  <c r="BC26" i="35"/>
  <c r="DK25" i="35"/>
  <c r="AB26" i="35"/>
  <c r="V27" i="35"/>
  <c r="CH25" i="35"/>
  <c r="CE23" i="34"/>
  <c r="CM22" i="34"/>
  <c r="AW27" i="34"/>
  <c r="BP21" i="34"/>
  <c r="AE23" i="34"/>
  <c r="BE24" i="34"/>
  <c r="CJ22" i="34"/>
  <c r="CJ24" i="34"/>
  <c r="CM21" i="34"/>
  <c r="AB26" i="34"/>
  <c r="W26" i="34"/>
  <c r="AW24" i="34"/>
  <c r="CC25" i="34"/>
  <c r="BP29" i="34"/>
  <c r="CV23" i="34"/>
  <c r="AE21" i="34"/>
  <c r="BP25" i="34"/>
  <c r="CJ26" i="34"/>
  <c r="CU22" i="34"/>
  <c r="AB22" i="34"/>
  <c r="W25" i="34"/>
  <c r="AW23" i="34"/>
  <c r="CC26" i="34"/>
  <c r="BP27" i="34"/>
  <c r="CV27" i="34"/>
  <c r="DA28" i="34"/>
  <c r="BS28" i="34"/>
  <c r="CK26" i="34"/>
  <c r="BT25" i="34"/>
  <c r="AS26" i="34"/>
  <c r="CE21" i="34"/>
  <c r="CO21" i="34"/>
  <c r="CO27" i="34"/>
  <c r="AA27" i="34"/>
  <c r="CM27" i="34"/>
  <c r="AW26" i="34"/>
  <c r="AW25" i="34"/>
  <c r="CC22" i="34"/>
  <c r="CC29" i="34"/>
  <c r="BP28" i="34"/>
  <c r="BP22" i="34"/>
  <c r="BQ26" i="34"/>
  <c r="AE27" i="34"/>
  <c r="CR22" i="34"/>
  <c r="BX26" i="34"/>
  <c r="Y25" i="34"/>
  <c r="CO22" i="34"/>
  <c r="CO24" i="34"/>
  <c r="CO29" i="34"/>
  <c r="BG22" i="34"/>
  <c r="CM26" i="34"/>
  <c r="AW21" i="34"/>
  <c r="AW28" i="34"/>
  <c r="CC24" i="34"/>
  <c r="BP26" i="34"/>
  <c r="DL21" i="34"/>
  <c r="BQ29" i="34"/>
  <c r="BI27" i="34"/>
  <c r="BX25" i="34"/>
  <c r="DG22" i="33"/>
  <c r="BU23" i="33"/>
  <c r="BB21" i="33"/>
  <c r="BC25" i="33"/>
  <c r="AR24" i="33"/>
  <c r="DI24" i="33"/>
  <c r="X21" i="33"/>
  <c r="BK21" i="33"/>
  <c r="CF29" i="33"/>
  <c r="DH27" i="33"/>
  <c r="BC23" i="33"/>
  <c r="DI23" i="33"/>
  <c r="BK25" i="33"/>
  <c r="CH24" i="33"/>
  <c r="W22" i="33"/>
  <c r="AB21" i="33"/>
  <c r="DI21" i="33"/>
  <c r="DI29" i="33"/>
  <c r="BV29" i="33"/>
  <c r="AO29" i="33"/>
  <c r="CF27" i="33"/>
  <c r="AJ28" i="33"/>
  <c r="AF26" i="33"/>
  <c r="AX25" i="33"/>
  <c r="AX21" i="33"/>
  <c r="BN23" i="33"/>
  <c r="BN29" i="33"/>
  <c r="BN26" i="33"/>
  <c r="CK22" i="33"/>
  <c r="CK23" i="33"/>
  <c r="CK29" i="33"/>
  <c r="CN25" i="33"/>
  <c r="AM28" i="33"/>
  <c r="BS26" i="33"/>
  <c r="BS29" i="33"/>
  <c r="X27" i="33"/>
  <c r="BF24" i="33"/>
  <c r="AE21" i="33"/>
  <c r="AE25" i="33"/>
  <c r="AE23" i="33"/>
  <c r="CF25" i="33"/>
  <c r="CF21" i="33"/>
  <c r="CF24" i="33"/>
  <c r="BB29" i="33"/>
  <c r="AF28" i="33"/>
  <c r="AX22" i="33"/>
  <c r="AX28" i="33"/>
  <c r="AX26" i="33"/>
  <c r="BN27" i="33"/>
  <c r="BN24" i="33"/>
  <c r="CK21" i="33"/>
  <c r="BS21" i="33"/>
  <c r="BS27" i="33"/>
  <c r="BD24" i="33"/>
  <c r="AO23" i="33"/>
  <c r="AE22" i="33"/>
  <c r="CF28" i="33"/>
  <c r="CF22" i="33"/>
  <c r="AJ26" i="33"/>
  <c r="CP22" i="32"/>
  <c r="Z29" i="32"/>
  <c r="AX21" i="32"/>
  <c r="AX23" i="32"/>
  <c r="DG29" i="32"/>
  <c r="AD23" i="32"/>
  <c r="CP27" i="32"/>
  <c r="CQ27" i="32"/>
  <c r="Z23" i="32"/>
  <c r="CF26" i="32"/>
  <c r="AX29" i="32"/>
  <c r="CT29" i="32"/>
  <c r="CE27" i="32"/>
  <c r="AD27" i="32"/>
  <c r="CP21" i="32"/>
  <c r="CP28" i="32"/>
  <c r="CP26" i="32"/>
  <c r="BK25" i="32"/>
  <c r="Z21" i="32"/>
  <c r="Z28" i="32"/>
  <c r="Z26" i="32"/>
  <c r="BW22" i="32"/>
  <c r="AM27" i="32"/>
  <c r="AX28" i="32"/>
  <c r="AX22" i="32"/>
  <c r="DG24" i="32"/>
  <c r="DB28" i="32"/>
  <c r="AY23" i="32"/>
  <c r="AR25" i="32"/>
  <c r="AD21" i="32"/>
  <c r="AD26" i="32"/>
  <c r="CP25" i="32"/>
  <c r="CP24" i="32"/>
  <c r="DF29" i="32"/>
  <c r="Z25" i="32"/>
  <c r="AX25" i="32"/>
  <c r="DG28" i="32"/>
  <c r="V24" i="31"/>
  <c r="CH29" i="31"/>
  <c r="BB27" i="31"/>
  <c r="AZ26" i="31"/>
  <c r="DL22" i="31"/>
  <c r="DF23" i="31"/>
  <c r="BQ27" i="31"/>
  <c r="BP27" i="31"/>
  <c r="U21" i="31"/>
  <c r="U29" i="31"/>
  <c r="CX24" i="31"/>
  <c r="V27" i="31"/>
  <c r="AZ25" i="31"/>
  <c r="DL27" i="31"/>
  <c r="DF24" i="31"/>
  <c r="DF29" i="31"/>
  <c r="U26" i="31"/>
  <c r="AT22" i="31"/>
  <c r="CF25" i="31"/>
  <c r="DD25" i="31"/>
  <c r="V21" i="31"/>
  <c r="V25" i="31"/>
  <c r="AW22" i="31"/>
  <c r="AW28" i="31"/>
  <c r="AW24" i="31"/>
  <c r="BB21" i="31"/>
  <c r="CR26" i="31"/>
  <c r="AZ28" i="31"/>
  <c r="AZ24" i="31"/>
  <c r="AL21" i="31"/>
  <c r="CB21" i="31"/>
  <c r="CB25" i="31"/>
  <c r="CB23" i="31"/>
  <c r="DF21" i="31"/>
  <c r="DF27" i="31"/>
  <c r="BR27" i="31"/>
  <c r="CF22" i="31"/>
  <c r="AK28" i="31"/>
  <c r="AW23" i="31"/>
  <c r="AW29" i="31"/>
  <c r="BJ24" i="31"/>
  <c r="AL25" i="31"/>
  <c r="CB22" i="31"/>
  <c r="CB27" i="31"/>
  <c r="CV21" i="31"/>
  <c r="V23" i="31"/>
  <c r="V26" i="31"/>
  <c r="V29" i="31"/>
  <c r="CC26" i="31"/>
  <c r="AW27" i="31"/>
  <c r="BB22" i="31"/>
  <c r="BB29" i="31"/>
  <c r="AZ27" i="31"/>
  <c r="BJ29" i="31"/>
  <c r="DH27" i="31"/>
  <c r="CB24" i="31"/>
  <c r="CB29" i="31"/>
  <c r="DF26" i="31"/>
  <c r="DF25" i="31"/>
  <c r="BR23" i="31"/>
  <c r="CF26" i="31"/>
  <c r="X24" i="31"/>
  <c r="X26" i="31"/>
  <c r="CR29" i="31"/>
  <c r="AT28" i="32"/>
  <c r="CM27" i="32"/>
  <c r="CI29" i="32"/>
  <c r="CT21" i="32"/>
  <c r="CT26" i="32"/>
  <c r="CT21" i="33"/>
  <c r="L20" i="33"/>
  <c r="CC21" i="33"/>
  <c r="CC29" i="33"/>
  <c r="X25" i="33"/>
  <c r="X22" i="33"/>
  <c r="X24" i="33"/>
  <c r="BF28" i="33"/>
  <c r="AP27" i="33"/>
  <c r="BU22" i="33"/>
  <c r="BU24" i="33"/>
  <c r="BU28" i="33"/>
  <c r="BP28" i="33"/>
  <c r="G24" i="34"/>
  <c r="BE21" i="34"/>
  <c r="BT22" i="34"/>
  <c r="BT29" i="34"/>
  <c r="BT24" i="34"/>
  <c r="AA25" i="34"/>
  <c r="AA26" i="34"/>
  <c r="CG21" i="34"/>
  <c r="DI27" i="34"/>
  <c r="AJ27" i="34"/>
  <c r="CY28" i="34"/>
  <c r="BK26" i="35"/>
  <c r="CD25" i="35"/>
  <c r="CD22" i="35"/>
  <c r="CQ24" i="35"/>
  <c r="CQ29" i="35"/>
  <c r="AU22" i="35"/>
  <c r="AU23" i="35"/>
  <c r="W22" i="35"/>
  <c r="W23" i="35"/>
  <c r="CE28" i="35"/>
  <c r="CE22" i="35"/>
  <c r="CI27" i="35"/>
  <c r="CA24" i="35"/>
  <c r="CA29" i="35"/>
  <c r="BB21" i="35"/>
  <c r="C25" i="36"/>
  <c r="BO21" i="36"/>
  <c r="BO29" i="36"/>
  <c r="AU29" i="36"/>
  <c r="CU27" i="36"/>
  <c r="CU26" i="36"/>
  <c r="AE21" i="36"/>
  <c r="AE29" i="36"/>
  <c r="AK26" i="36"/>
  <c r="AW28" i="36"/>
  <c r="CO26" i="36"/>
  <c r="CO25" i="36"/>
  <c r="CR29" i="37"/>
  <c r="CC22" i="37"/>
  <c r="CC23" i="37"/>
  <c r="AP22" i="37"/>
  <c r="K19" i="37"/>
  <c r="AC21" i="37"/>
  <c r="AE25" i="37"/>
  <c r="BW29" i="38"/>
  <c r="BW26" i="38"/>
  <c r="CD21" i="38"/>
  <c r="CD27" i="38"/>
  <c r="CD26" i="38"/>
  <c r="AU23" i="38"/>
  <c r="CX24" i="38"/>
  <c r="CX29" i="38"/>
  <c r="DJ25" i="39"/>
  <c r="BT26" i="39"/>
  <c r="BA22" i="39"/>
  <c r="BA25" i="39"/>
  <c r="I21" i="33"/>
  <c r="DF29" i="39"/>
  <c r="L21" i="39"/>
  <c r="DF22" i="39"/>
  <c r="CE27" i="33"/>
  <c r="CE21" i="33"/>
  <c r="CE25" i="33"/>
  <c r="CC22" i="31"/>
  <c r="CC29" i="31"/>
  <c r="BY23" i="31"/>
  <c r="BJ22" i="31"/>
  <c r="BJ28" i="31"/>
  <c r="DH21" i="31"/>
  <c r="DH25" i="31"/>
  <c r="DH23" i="31"/>
  <c r="DE24" i="31"/>
  <c r="BU21" i="31"/>
  <c r="DD24" i="31"/>
  <c r="DD29" i="31"/>
  <c r="CE21" i="32"/>
  <c r="CU29" i="32"/>
  <c r="AY27" i="32"/>
  <c r="CQ24" i="32"/>
  <c r="BK21" i="32"/>
  <c r="AE22" i="32"/>
  <c r="AE23" i="32"/>
  <c r="AJ21" i="32"/>
  <c r="H22" i="31"/>
  <c r="X28" i="31"/>
  <c r="CC28" i="31"/>
  <c r="CR28" i="31"/>
  <c r="BJ21" i="31"/>
  <c r="BJ27" i="31"/>
  <c r="DH24" i="31"/>
  <c r="DH29" i="31"/>
  <c r="AN24" i="31"/>
  <c r="BU28" i="31"/>
  <c r="DD22" i="31"/>
  <c r="DD28" i="31"/>
  <c r="CU22" i="32"/>
  <c r="AY25" i="32"/>
  <c r="AT23" i="32"/>
  <c r="BZ26" i="32"/>
  <c r="CQ21" i="32"/>
  <c r="BK22" i="32"/>
  <c r="BK23" i="32"/>
  <c r="AE28" i="32"/>
  <c r="AJ29" i="32"/>
  <c r="I24" i="32"/>
  <c r="CM22" i="32"/>
  <c r="CI27" i="32"/>
  <c r="CT22" i="32"/>
  <c r="V28" i="33"/>
  <c r="BY23" i="33"/>
  <c r="N21" i="33"/>
  <c r="CC27" i="33"/>
  <c r="F19" i="33"/>
  <c r="X29" i="33"/>
  <c r="X26" i="33"/>
  <c r="BF27" i="33"/>
  <c r="AP22" i="33"/>
  <c r="BU21" i="33"/>
  <c r="BU27" i="33"/>
  <c r="BP26" i="33"/>
  <c r="BE23" i="34"/>
  <c r="BE29" i="34"/>
  <c r="BT28" i="34"/>
  <c r="BT23" i="34"/>
  <c r="DK28" i="34"/>
  <c r="AC29" i="34"/>
  <c r="AA21" i="34"/>
  <c r="AA29" i="34"/>
  <c r="AG25" i="34"/>
  <c r="DI23" i="34"/>
  <c r="CY21" i="34"/>
  <c r="BK28" i="35"/>
  <c r="CD23" i="35"/>
  <c r="CD29" i="35"/>
  <c r="CQ21" i="35"/>
  <c r="CQ28" i="35"/>
  <c r="CQ23" i="35"/>
  <c r="AU26" i="35"/>
  <c r="W29" i="35"/>
  <c r="CE27" i="35"/>
  <c r="CE24" i="35"/>
  <c r="CA21" i="35"/>
  <c r="CA28" i="35"/>
  <c r="CA23" i="35"/>
  <c r="BO24" i="36"/>
  <c r="BO28" i="36"/>
  <c r="BO23" i="36"/>
  <c r="BR28" i="36"/>
  <c r="DE24" i="36"/>
  <c r="AU25" i="36"/>
  <c r="CU25" i="36"/>
  <c r="CU22" i="36"/>
  <c r="AE24" i="36"/>
  <c r="AE28" i="36"/>
  <c r="AK22" i="36"/>
  <c r="AK29" i="36"/>
  <c r="AW21" i="36"/>
  <c r="CO22" i="36"/>
  <c r="CO24" i="36"/>
  <c r="CO29" i="36"/>
  <c r="AW23" i="37"/>
  <c r="CR23" i="37"/>
  <c r="DH27" i="37"/>
  <c r="AQ25" i="37"/>
  <c r="CC21" i="37"/>
  <c r="AC28" i="37"/>
  <c r="AE21" i="37"/>
  <c r="D24" i="38"/>
  <c r="CL26" i="38"/>
  <c r="BW28" i="38"/>
  <c r="BW22" i="38"/>
  <c r="CD25" i="38"/>
  <c r="CD22" i="38"/>
  <c r="AM28" i="38"/>
  <c r="H22" i="38"/>
  <c r="AU26" i="38"/>
  <c r="CX23" i="38"/>
  <c r="CX28" i="38"/>
  <c r="AF23" i="39"/>
  <c r="DG26" i="39"/>
  <c r="BA26" i="39"/>
  <c r="BA24" i="39"/>
  <c r="BA29" i="39"/>
  <c r="DB29" i="39"/>
  <c r="CB29" i="39"/>
  <c r="BB24" i="39"/>
  <c r="AY21" i="33"/>
  <c r="H26" i="39"/>
  <c r="DF27" i="39"/>
  <c r="DF26" i="39"/>
  <c r="DF25" i="39"/>
  <c r="X25" i="31"/>
  <c r="CC27" i="31"/>
  <c r="BY24" i="31"/>
  <c r="CR22" i="31"/>
  <c r="BJ26" i="31"/>
  <c r="DH26" i="31"/>
  <c r="DH28" i="31"/>
  <c r="DD21" i="31"/>
  <c r="DD27" i="31"/>
  <c r="CU26" i="32"/>
  <c r="AY26" i="32"/>
  <c r="BZ28" i="32"/>
  <c r="CQ28" i="32"/>
  <c r="BK27" i="32"/>
  <c r="AE25" i="32"/>
  <c r="CM26" i="32"/>
  <c r="CI26" i="32"/>
  <c r="CT25" i="32"/>
  <c r="DB22" i="32"/>
  <c r="V23" i="33"/>
  <c r="CS29" i="33"/>
  <c r="DD23" i="33"/>
  <c r="CC23" i="33"/>
  <c r="X28" i="33"/>
  <c r="BF22" i="33"/>
  <c r="BU26" i="33"/>
  <c r="BP22" i="33"/>
  <c r="BE28" i="34"/>
  <c r="BT27" i="34"/>
  <c r="BT26" i="34"/>
  <c r="AC22" i="34"/>
  <c r="AA24" i="34"/>
  <c r="M23" i="35"/>
  <c r="BK27" i="35"/>
  <c r="CD24" i="35"/>
  <c r="CD28" i="35"/>
  <c r="CQ27" i="35"/>
  <c r="CQ26" i="35"/>
  <c r="AU27" i="35"/>
  <c r="CX28" i="35"/>
  <c r="I21" i="35"/>
  <c r="W27" i="35"/>
  <c r="CE25" i="35"/>
  <c r="CE21" i="35"/>
  <c r="AY28" i="35"/>
  <c r="CA27" i="35"/>
  <c r="BB29" i="35"/>
  <c r="BO27" i="36"/>
  <c r="BO26" i="36"/>
  <c r="AS25" i="36"/>
  <c r="CU21" i="36"/>
  <c r="CU29" i="36"/>
  <c r="M19" i="36"/>
  <c r="AE27" i="36"/>
  <c r="AK25" i="36"/>
  <c r="CO23" i="36"/>
  <c r="AA25" i="37"/>
  <c r="DH21" i="37"/>
  <c r="AQ23" i="37"/>
  <c r="CC25" i="37"/>
  <c r="AC25" i="37"/>
  <c r="AE22" i="37"/>
  <c r="BW27" i="38"/>
  <c r="BC21" i="38"/>
  <c r="CD23" i="38"/>
  <c r="AM21" i="38"/>
  <c r="AU22" i="38"/>
  <c r="CX21" i="38"/>
  <c r="CX27" i="38"/>
  <c r="CX26" i="38"/>
  <c r="CT29" i="39"/>
  <c r="AF27" i="39"/>
  <c r="CA21" i="39"/>
  <c r="BA23" i="39"/>
  <c r="DB21" i="39"/>
  <c r="DI28" i="39"/>
  <c r="AV26" i="39"/>
  <c r="CQ23" i="39"/>
  <c r="DF23" i="39"/>
  <c r="X22" i="31"/>
  <c r="X29" i="31"/>
  <c r="AE21" i="32"/>
  <c r="AE27" i="32"/>
  <c r="AF27" i="33"/>
  <c r="AF23" i="33"/>
  <c r="U26" i="33"/>
  <c r="U25" i="33"/>
  <c r="Z25" i="33"/>
  <c r="Z21" i="33"/>
  <c r="AC24" i="34"/>
  <c r="AB27" i="34"/>
  <c r="W29" i="34"/>
  <c r="AE25" i="34"/>
  <c r="W21" i="35"/>
  <c r="W25" i="35"/>
  <c r="W26" i="35"/>
  <c r="V22" i="35"/>
  <c r="AA25" i="36"/>
  <c r="AC24" i="37"/>
  <c r="AC27" i="37"/>
  <c r="AC23" i="37"/>
  <c r="AE23" i="37"/>
  <c r="AE27" i="37"/>
  <c r="Y28" i="37"/>
  <c r="Y24" i="37"/>
  <c r="AB25" i="38"/>
  <c r="AB21" i="38"/>
  <c r="Z29" i="38"/>
  <c r="W27" i="38"/>
  <c r="V24" i="38"/>
  <c r="Y23" i="39"/>
  <c r="Y25" i="39"/>
  <c r="AB22" i="39"/>
  <c r="AB29" i="39"/>
  <c r="AA21" i="39"/>
  <c r="AA28" i="39"/>
  <c r="AA23" i="39"/>
  <c r="AF25" i="39"/>
  <c r="AF26" i="39"/>
  <c r="AD28" i="39"/>
  <c r="AD22" i="39"/>
  <c r="AD26" i="39"/>
  <c r="AD21" i="39"/>
  <c r="AD29" i="39"/>
  <c r="AD24" i="39"/>
  <c r="AD25" i="39"/>
  <c r="AD27" i="39"/>
  <c r="AD23" i="39"/>
  <c r="L19" i="39"/>
  <c r="AF22" i="39"/>
  <c r="AF29" i="39"/>
  <c r="F19" i="31"/>
  <c r="X27" i="31"/>
  <c r="M19" i="32"/>
  <c r="AE26" i="32"/>
  <c r="AF22" i="33"/>
  <c r="AF29" i="33"/>
  <c r="U24" i="33"/>
  <c r="U28" i="33"/>
  <c r="H19" i="33"/>
  <c r="Z28" i="33"/>
  <c r="AD30" i="34"/>
  <c r="E19" i="35"/>
  <c r="I19" i="36"/>
  <c r="AC26" i="37"/>
  <c r="AE26" i="37"/>
  <c r="AE24" i="37"/>
  <c r="AE29" i="37"/>
  <c r="Y25" i="37"/>
  <c r="Y26" i="37"/>
  <c r="AB26" i="38"/>
  <c r="AB28" i="38"/>
  <c r="AB24" i="38"/>
  <c r="Y21" i="39"/>
  <c r="Y28" i="39"/>
  <c r="AB27" i="39"/>
  <c r="AB23" i="39"/>
  <c r="AA25" i="39"/>
  <c r="AA22" i="39"/>
  <c r="AF21" i="39"/>
  <c r="AF28" i="39"/>
  <c r="AF24" i="39"/>
  <c r="AL26" i="31"/>
  <c r="AK25" i="31"/>
  <c r="AM21" i="33"/>
  <c r="AM27" i="35"/>
  <c r="AI22" i="36"/>
  <c r="AI28" i="36"/>
  <c r="AG21" i="37"/>
  <c r="AR28" i="39"/>
  <c r="AJ24" i="39"/>
  <c r="H20" i="31"/>
  <c r="AL22" i="31"/>
  <c r="AL28" i="31"/>
  <c r="AK23" i="31"/>
  <c r="AO26" i="31"/>
  <c r="N20" i="32"/>
  <c r="AR26" i="32"/>
  <c r="I20" i="32"/>
  <c r="AQ28" i="32"/>
  <c r="AM22" i="32"/>
  <c r="AM24" i="33"/>
  <c r="AM25" i="33"/>
  <c r="AM23" i="33"/>
  <c r="AP24" i="33"/>
  <c r="AG26" i="34"/>
  <c r="AI24" i="36"/>
  <c r="AI27" i="36"/>
  <c r="AI23" i="36"/>
  <c r="D20" i="36"/>
  <c r="AK23" i="36"/>
  <c r="AK28" i="36"/>
  <c r="AQ24" i="37"/>
  <c r="AP26" i="37"/>
  <c r="C20" i="37"/>
  <c r="AG29" i="37"/>
  <c r="AJ21" i="39"/>
  <c r="AL23" i="31"/>
  <c r="AL29" i="31"/>
  <c r="AR28" i="32"/>
  <c r="AM27" i="33"/>
  <c r="AL24" i="31"/>
  <c r="AK22" i="31"/>
  <c r="AK24" i="31"/>
  <c r="AR21" i="32"/>
  <c r="AQ22" i="32"/>
  <c r="I20" i="33"/>
  <c r="AM26" i="33"/>
  <c r="AP29" i="33"/>
  <c r="AJ26" i="34"/>
  <c r="AI25" i="36"/>
  <c r="AI26" i="36"/>
  <c r="AK21" i="36"/>
  <c r="AK27" i="36"/>
  <c r="AQ28" i="37"/>
  <c r="AG27" i="37"/>
  <c r="AJ23" i="31"/>
  <c r="AO24" i="33"/>
  <c r="AN21" i="34"/>
  <c r="AH28" i="39"/>
  <c r="AQ27" i="33"/>
  <c r="AJ29" i="31"/>
  <c r="L20" i="32"/>
  <c r="AI24" i="32"/>
  <c r="AO22" i="33"/>
  <c r="AO27" i="33"/>
  <c r="AJ25" i="33"/>
  <c r="AJ21" i="33"/>
  <c r="AN27" i="34"/>
  <c r="AL23" i="35"/>
  <c r="AL28" i="35"/>
  <c r="AH27" i="36"/>
  <c r="AO25" i="37"/>
  <c r="AM25" i="37"/>
  <c r="E20" i="37"/>
  <c r="AI25" i="37"/>
  <c r="AH22" i="39"/>
  <c r="AK26" i="39"/>
  <c r="AQ23" i="33"/>
  <c r="M20" i="33"/>
  <c r="AI29" i="32"/>
  <c r="AO26" i="33"/>
  <c r="AO28" i="33"/>
  <c r="AJ27" i="33"/>
  <c r="AJ23" i="33"/>
  <c r="AH23" i="36"/>
  <c r="AH29" i="36"/>
  <c r="AQ21" i="36"/>
  <c r="AI27" i="37"/>
  <c r="AH25" i="38"/>
  <c r="K20" i="31"/>
  <c r="AJ21" i="31"/>
  <c r="AP25" i="32"/>
  <c r="F20" i="33"/>
  <c r="K20" i="33"/>
  <c r="AJ22" i="33"/>
  <c r="AJ29" i="33"/>
  <c r="AN25" i="34"/>
  <c r="AL22" i="35"/>
  <c r="AH22" i="36"/>
  <c r="AO22" i="37"/>
  <c r="AI21" i="38"/>
  <c r="AI22" i="33"/>
  <c r="AI25" i="33"/>
  <c r="AJ26" i="31"/>
  <c r="AI26" i="32"/>
  <c r="AQ25" i="32"/>
  <c r="AM25" i="32"/>
  <c r="AG27" i="33"/>
  <c r="AH27" i="33"/>
  <c r="AH24" i="33"/>
  <c r="AR27" i="33"/>
  <c r="AP23" i="33"/>
  <c r="AP28" i="33"/>
  <c r="AP26" i="33"/>
  <c r="AL28" i="34"/>
  <c r="AG21" i="34"/>
  <c r="AJ28" i="34"/>
  <c r="AK28" i="34"/>
  <c r="E20" i="35"/>
  <c r="AI29" i="35"/>
  <c r="AI26" i="35"/>
  <c r="AP24" i="36"/>
  <c r="AH21" i="37"/>
  <c r="AH28" i="37"/>
  <c r="AO28" i="37"/>
  <c r="AO24" i="37"/>
  <c r="AQ22" i="37"/>
  <c r="AQ26" i="37"/>
  <c r="AQ29" i="37"/>
  <c r="AP27" i="37"/>
  <c r="AM22" i="38"/>
  <c r="AM23" i="38"/>
  <c r="AL25" i="38"/>
  <c r="AI26" i="33"/>
  <c r="AJ27" i="31"/>
  <c r="AI27" i="32"/>
  <c r="AQ24" i="32"/>
  <c r="AQ23" i="32"/>
  <c r="AM21" i="32"/>
  <c r="D20" i="33"/>
  <c r="AH23" i="33"/>
  <c r="AP25" i="33"/>
  <c r="AG28" i="34"/>
  <c r="AI27" i="35"/>
  <c r="AM29" i="36"/>
  <c r="AH23" i="37"/>
  <c r="AH25" i="37"/>
  <c r="AO29" i="37"/>
  <c r="AO26" i="37"/>
  <c r="AQ21" i="37"/>
  <c r="AQ27" i="37"/>
  <c r="AP23" i="37"/>
  <c r="I20" i="38"/>
  <c r="AI22" i="38"/>
  <c r="AN21" i="39"/>
  <c r="AZ23" i="32"/>
  <c r="AU24" i="33"/>
  <c r="AZ23" i="35"/>
  <c r="AX28" i="39"/>
  <c r="AZ23" i="39"/>
  <c r="BB26" i="39"/>
  <c r="BA25" i="31"/>
  <c r="AT26" i="31"/>
  <c r="AT25" i="31"/>
  <c r="AZ21" i="32"/>
  <c r="AU28" i="33"/>
  <c r="AS22" i="33"/>
  <c r="AW23" i="33"/>
  <c r="BD21" i="33"/>
  <c r="BC24" i="34"/>
  <c r="AZ21" i="35"/>
  <c r="AU24" i="35"/>
  <c r="AU29" i="35"/>
  <c r="BC21" i="36"/>
  <c r="AS26" i="37"/>
  <c r="AX29" i="37"/>
  <c r="BC23" i="38"/>
  <c r="AX27" i="39"/>
  <c r="AZ27" i="39"/>
  <c r="AZ22" i="39"/>
  <c r="D21" i="39"/>
  <c r="AT21" i="31"/>
  <c r="AT27" i="31"/>
  <c r="AS28" i="33"/>
  <c r="AX22" i="37"/>
  <c r="J21" i="39"/>
  <c r="AZ28" i="39"/>
  <c r="AT29" i="39"/>
  <c r="D21" i="31"/>
  <c r="AV27" i="31"/>
  <c r="AT24" i="31"/>
  <c r="AT23" i="31"/>
  <c r="AW21" i="33"/>
  <c r="BD25" i="33"/>
  <c r="AS25" i="34"/>
  <c r="E21" i="35"/>
  <c r="AU21" i="35"/>
  <c r="BC28" i="38"/>
  <c r="AZ25" i="39"/>
  <c r="BY28" i="31"/>
  <c r="BU27" i="31"/>
  <c r="BY22" i="33"/>
  <c r="CB21" i="34"/>
  <c r="BG29" i="35"/>
  <c r="BG26" i="35"/>
  <c r="BJ22" i="36"/>
  <c r="BS28" i="37"/>
  <c r="BF23" i="37"/>
  <c r="CB26" i="37"/>
  <c r="BS21" i="38"/>
  <c r="BS23" i="38"/>
  <c r="BY27" i="31"/>
  <c r="BY21" i="31"/>
  <c r="BR25" i="31"/>
  <c r="BQ26" i="31"/>
  <c r="BU25" i="31"/>
  <c r="BU26" i="31"/>
  <c r="BU24" i="31"/>
  <c r="BL27" i="31"/>
  <c r="BX22" i="32"/>
  <c r="BZ21" i="32"/>
  <c r="BW21" i="32"/>
  <c r="BH23" i="32"/>
  <c r="BS26" i="32"/>
  <c r="BS29" i="32"/>
  <c r="BV21" i="32"/>
  <c r="BV29" i="32"/>
  <c r="BV26" i="32"/>
  <c r="BM29" i="33"/>
  <c r="BH25" i="33"/>
  <c r="BY21" i="33"/>
  <c r="BY29" i="33"/>
  <c r="BL24" i="33"/>
  <c r="BO28" i="34"/>
  <c r="CB27" i="34"/>
  <c r="BQ21" i="34"/>
  <c r="BQ27" i="34"/>
  <c r="CA24" i="34"/>
  <c r="BS21" i="34"/>
  <c r="BS23" i="34"/>
  <c r="F22" i="35"/>
  <c r="BG28" i="35"/>
  <c r="BG22" i="35"/>
  <c r="BH29" i="35"/>
  <c r="BH22" i="35"/>
  <c r="BR26" i="35"/>
  <c r="BS21" i="35"/>
  <c r="BS23" i="35"/>
  <c r="BU23" i="36"/>
  <c r="BU27" i="36"/>
  <c r="BG21" i="36"/>
  <c r="BY21" i="36"/>
  <c r="BZ23" i="36"/>
  <c r="BZ28" i="36"/>
  <c r="H22" i="36"/>
  <c r="BJ25" i="36"/>
  <c r="BJ26" i="36"/>
  <c r="BG23" i="37"/>
  <c r="BG28" i="37"/>
  <c r="BY23" i="37"/>
  <c r="BF21" i="37"/>
  <c r="BF27" i="37"/>
  <c r="BW24" i="37"/>
  <c r="BW25" i="37"/>
  <c r="CB27" i="37"/>
  <c r="BV27" i="37"/>
  <c r="BS27" i="38"/>
  <c r="BS26" i="38"/>
  <c r="BR22" i="38"/>
  <c r="BG24" i="38"/>
  <c r="BE23" i="39"/>
  <c r="BT25" i="39"/>
  <c r="BN25" i="39"/>
  <c r="BN22" i="39"/>
  <c r="BQ21" i="39"/>
  <c r="BY22" i="31"/>
  <c r="G23" i="31"/>
  <c r="BU22" i="31"/>
  <c r="BQ23" i="34"/>
  <c r="BQ28" i="34"/>
  <c r="BG24" i="35"/>
  <c r="BH26" i="35"/>
  <c r="BH23" i="35"/>
  <c r="BS27" i="35"/>
  <c r="BW27" i="36"/>
  <c r="BJ27" i="36"/>
  <c r="BG22" i="37"/>
  <c r="BG26" i="37"/>
  <c r="BG29" i="37"/>
  <c r="BF28" i="37"/>
  <c r="E23" i="38"/>
  <c r="BS28" i="38"/>
  <c r="BT27" i="39"/>
  <c r="BY25" i="31"/>
  <c r="BY26" i="31"/>
  <c r="BQ22" i="31"/>
  <c r="BU29" i="31"/>
  <c r="BL26" i="31"/>
  <c r="BJ26" i="32"/>
  <c r="BS24" i="32"/>
  <c r="BV28" i="32"/>
  <c r="BM24" i="33"/>
  <c r="BK23" i="33"/>
  <c r="BO27" i="34"/>
  <c r="CB25" i="34"/>
  <c r="CB24" i="34"/>
  <c r="BH27" i="34"/>
  <c r="BQ22" i="34"/>
  <c r="BG27" i="35"/>
  <c r="BH28" i="35"/>
  <c r="BR27" i="35"/>
  <c r="E23" i="35"/>
  <c r="BS26" i="35"/>
  <c r="BU22" i="36"/>
  <c r="BU25" i="36"/>
  <c r="BY22" i="36"/>
  <c r="BZ21" i="36"/>
  <c r="BZ27" i="36"/>
  <c r="BZ26" i="36"/>
  <c r="BV22" i="36"/>
  <c r="BJ21" i="36"/>
  <c r="BJ24" i="36"/>
  <c r="BG21" i="37"/>
  <c r="BG27" i="37"/>
  <c r="BF26" i="37"/>
  <c r="BF25" i="37"/>
  <c r="BF24" i="37"/>
  <c r="BW22" i="37"/>
  <c r="BW26" i="37"/>
  <c r="BW29" i="37"/>
  <c r="CB21" i="37"/>
  <c r="BV23" i="37"/>
  <c r="BS25" i="38"/>
  <c r="BG27" i="38"/>
  <c r="BN21" i="39"/>
  <c r="BN29" i="39"/>
  <c r="BQ22" i="39"/>
  <c r="DE29" i="31"/>
  <c r="CE25" i="32"/>
  <c r="CU24" i="32"/>
  <c r="H26" i="32"/>
  <c r="DF28" i="32"/>
  <c r="CS28" i="33"/>
  <c r="CT29" i="33"/>
  <c r="DB28" i="33"/>
  <c r="CU27" i="34"/>
  <c r="DK27" i="34"/>
  <c r="CY27" i="34"/>
  <c r="I24" i="35"/>
  <c r="CX27" i="35"/>
  <c r="DD24" i="35"/>
  <c r="CI22" i="35"/>
  <c r="DJ21" i="36"/>
  <c r="DJ28" i="36"/>
  <c r="DB22" i="37"/>
  <c r="CL27" i="38"/>
  <c r="DG21" i="38"/>
  <c r="CH23" i="38"/>
  <c r="DC29" i="39"/>
  <c r="CT28" i="39"/>
  <c r="DH26" i="39"/>
  <c r="DJ21" i="39"/>
  <c r="CP29" i="31"/>
  <c r="DL25" i="31"/>
  <c r="DL26" i="31"/>
  <c r="CF21" i="31"/>
  <c r="CF29" i="31"/>
  <c r="CF23" i="31"/>
  <c r="CZ22" i="31"/>
  <c r="DE23" i="31"/>
  <c r="CE22" i="32"/>
  <c r="CE29" i="32"/>
  <c r="CU21" i="32"/>
  <c r="CU27" i="32"/>
  <c r="DF21" i="32"/>
  <c r="DF27" i="32"/>
  <c r="DF22" i="32"/>
  <c r="CL28" i="32"/>
  <c r="CN23" i="32"/>
  <c r="DG21" i="32"/>
  <c r="DG27" i="32"/>
  <c r="CS23" i="33"/>
  <c r="CI22" i="33"/>
  <c r="CT25" i="33"/>
  <c r="DD27" i="33"/>
  <c r="CN21" i="33"/>
  <c r="D26" i="33"/>
  <c r="DB27" i="33"/>
  <c r="DB24" i="33"/>
  <c r="CO21" i="33"/>
  <c r="CU25" i="34"/>
  <c r="CU24" i="34"/>
  <c r="CU23" i="34"/>
  <c r="DK22" i="34"/>
  <c r="DH27" i="34"/>
  <c r="J26" i="34"/>
  <c r="DH24" i="34"/>
  <c r="CM24" i="34"/>
  <c r="CM29" i="34"/>
  <c r="CC21" i="34"/>
  <c r="CC28" i="34"/>
  <c r="CF23" i="34"/>
  <c r="DA21" i="34"/>
  <c r="DC26" i="34"/>
  <c r="CY25" i="34"/>
  <c r="CY22" i="34"/>
  <c r="CN22" i="35"/>
  <c r="CX23" i="35"/>
  <c r="DD29" i="35"/>
  <c r="CI24" i="35"/>
  <c r="CI29" i="35"/>
  <c r="CV27" i="35"/>
  <c r="CV22" i="35"/>
  <c r="D25" i="36"/>
  <c r="CH29" i="36"/>
  <c r="DE22" i="36"/>
  <c r="DE29" i="36"/>
  <c r="CP23" i="36"/>
  <c r="CP28" i="36"/>
  <c r="CG23" i="36"/>
  <c r="CG28" i="36"/>
  <c r="DJ23" i="36"/>
  <c r="DJ27" i="36"/>
  <c r="DJ26" i="36"/>
  <c r="CX24" i="36"/>
  <c r="CX29" i="36"/>
  <c r="D26" i="37"/>
  <c r="CG22" i="37"/>
  <c r="CG28" i="37"/>
  <c r="DB21" i="37"/>
  <c r="DB28" i="37"/>
  <c r="CE26" i="38"/>
  <c r="CL21" i="38"/>
  <c r="H24" i="38"/>
  <c r="CH26" i="38"/>
  <c r="CY21" i="38"/>
  <c r="CY28" i="38"/>
  <c r="CY23" i="38"/>
  <c r="CO24" i="39"/>
  <c r="CT21" i="39"/>
  <c r="CS28" i="39"/>
  <c r="DH25" i="39"/>
  <c r="DG27" i="39"/>
  <c r="K26" i="39"/>
  <c r="CD26" i="39"/>
  <c r="DJ22" i="39"/>
  <c r="DI23" i="39"/>
  <c r="DI25" i="39"/>
  <c r="CQ21" i="39"/>
  <c r="DK30" i="33"/>
  <c r="CH24" i="31"/>
  <c r="CE26" i="32"/>
  <c r="CE23" i="32"/>
  <c r="CU28" i="32"/>
  <c r="DF26" i="32"/>
  <c r="CN25" i="32"/>
  <c r="CN26" i="32"/>
  <c r="DD28" i="33"/>
  <c r="CN22" i="33"/>
  <c r="DB22" i="33"/>
  <c r="CU21" i="34"/>
  <c r="CY26" i="34"/>
  <c r="CI25" i="35"/>
  <c r="DE26" i="36"/>
  <c r="CP24" i="36"/>
  <c r="CP29" i="36"/>
  <c r="DB29" i="37"/>
  <c r="DI26" i="39"/>
  <c r="DI27" i="39"/>
  <c r="CP23" i="31"/>
  <c r="DL21" i="31"/>
  <c r="DL29" i="31"/>
  <c r="DL23" i="31"/>
  <c r="CF28" i="31"/>
  <c r="CF24" i="31"/>
  <c r="CE24" i="32"/>
  <c r="CE28" i="32"/>
  <c r="I25" i="32"/>
  <c r="CU25" i="32"/>
  <c r="DF25" i="32"/>
  <c r="CV22" i="32"/>
  <c r="I26" i="32"/>
  <c r="CN29" i="32"/>
  <c r="DG22" i="32"/>
  <c r="DG25" i="32"/>
  <c r="CT23" i="33"/>
  <c r="CN28" i="33"/>
  <c r="DB25" i="33"/>
  <c r="I25" i="34"/>
  <c r="CU29" i="34"/>
  <c r="DH25" i="34"/>
  <c r="DH21" i="34"/>
  <c r="CM25" i="34"/>
  <c r="CM28" i="34"/>
  <c r="CM23" i="34"/>
  <c r="M25" i="34"/>
  <c r="CC23" i="34"/>
  <c r="CC27" i="34"/>
  <c r="CQ27" i="34"/>
  <c r="CY24" i="34"/>
  <c r="CX21" i="35"/>
  <c r="CI21" i="35"/>
  <c r="CI28" i="35"/>
  <c r="CV25" i="35"/>
  <c r="CV21" i="35"/>
  <c r="G26" i="36"/>
  <c r="CD21" i="36"/>
  <c r="CP21" i="36"/>
  <c r="CP27" i="36"/>
  <c r="CG21" i="36"/>
  <c r="DJ25" i="36"/>
  <c r="DJ22" i="36"/>
  <c r="CX23" i="36"/>
  <c r="CG24" i="37"/>
  <c r="CG27" i="37"/>
  <c r="DB23" i="37"/>
  <c r="CU27" i="38"/>
  <c r="DG23" i="38"/>
  <c r="CY27" i="38"/>
  <c r="CS21" i="39"/>
  <c r="DG21" i="39"/>
  <c r="CD23" i="39"/>
  <c r="DI22" i="39"/>
  <c r="DI24" i="39"/>
  <c r="DA22" i="34"/>
  <c r="DK29" i="35"/>
  <c r="DA28" i="36"/>
  <c r="DK28" i="38"/>
  <c r="DE22" i="39"/>
  <c r="DG25" i="39"/>
  <c r="DG22" i="39"/>
  <c r="DB24" i="39"/>
  <c r="DC30" i="33"/>
  <c r="DA28" i="31"/>
  <c r="DK22" i="32"/>
  <c r="DJ27" i="32"/>
  <c r="DG28" i="33"/>
  <c r="DI26" i="33"/>
  <c r="DI27" i="33"/>
  <c r="DI22" i="34"/>
  <c r="DI24" i="34"/>
  <c r="DI29" i="34"/>
  <c r="DL27" i="34"/>
  <c r="DA26" i="34"/>
  <c r="DA25" i="34"/>
  <c r="M26" i="35"/>
  <c r="DC27" i="35"/>
  <c r="DG25" i="35"/>
  <c r="DG22" i="35"/>
  <c r="DJ23" i="35"/>
  <c r="DJ29" i="35"/>
  <c r="DL26" i="35"/>
  <c r="DL24" i="35"/>
  <c r="DK28" i="35"/>
  <c r="DK22" i="35"/>
  <c r="DK25" i="36"/>
  <c r="DK22" i="36"/>
  <c r="DA23" i="36"/>
  <c r="DA27" i="36"/>
  <c r="DF21" i="36"/>
  <c r="DF27" i="36"/>
  <c r="DF26" i="36"/>
  <c r="DI27" i="37"/>
  <c r="DK28" i="37"/>
  <c r="DK25" i="38"/>
  <c r="DK22" i="38"/>
  <c r="DD27" i="39"/>
  <c r="DD22" i="39"/>
  <c r="DE26" i="39"/>
  <c r="DE24" i="39"/>
  <c r="DE29" i="39"/>
  <c r="DG24" i="39"/>
  <c r="DG29" i="39"/>
  <c r="DB23" i="39"/>
  <c r="DB27" i="39"/>
  <c r="DB26" i="39"/>
  <c r="DI26" i="34"/>
  <c r="DI25" i="34"/>
  <c r="DA27" i="34"/>
  <c r="DL28" i="35"/>
  <c r="DK26" i="35"/>
  <c r="DA21" i="36"/>
  <c r="DK26" i="38"/>
  <c r="DE25" i="39"/>
  <c r="DB28" i="39"/>
  <c r="C26" i="31"/>
  <c r="DK21" i="32"/>
  <c r="DI22" i="33"/>
  <c r="DI25" i="33"/>
  <c r="DH23" i="33"/>
  <c r="DI21" i="34"/>
  <c r="DI28" i="34"/>
  <c r="DA23" i="34"/>
  <c r="DA24" i="34"/>
  <c r="DA29" i="34"/>
  <c r="E26" i="35"/>
  <c r="L26" i="35"/>
  <c r="DG24" i="35"/>
  <c r="DG29" i="35"/>
  <c r="DJ21" i="35"/>
  <c r="DK27" i="35"/>
  <c r="DK21" i="36"/>
  <c r="DK29" i="36"/>
  <c r="DA22" i="36"/>
  <c r="DA25" i="36"/>
  <c r="DF25" i="36"/>
  <c r="DF22" i="36"/>
  <c r="DH26" i="37"/>
  <c r="DK26" i="37"/>
  <c r="DK29" i="38"/>
  <c r="DK24" i="38"/>
  <c r="DD25" i="39"/>
  <c r="DD26" i="39"/>
  <c r="DE23" i="39"/>
  <c r="I26" i="39"/>
  <c r="DG28" i="39"/>
  <c r="DB25" i="39"/>
  <c r="CP22" i="31"/>
  <c r="CP28" i="31"/>
  <c r="CZ29" i="31"/>
  <c r="CR25" i="34"/>
  <c r="CQ22" i="38"/>
  <c r="I25" i="33"/>
  <c r="CP21" i="31"/>
  <c r="CP27" i="31"/>
  <c r="CR21" i="31"/>
  <c r="CR27" i="31"/>
  <c r="CZ28" i="31"/>
  <c r="CV23" i="31"/>
  <c r="CX23" i="31"/>
  <c r="CQ22" i="32"/>
  <c r="CQ25" i="32"/>
  <c r="CQ23" i="32"/>
  <c r="CT28" i="32"/>
  <c r="CT24" i="32"/>
  <c r="CO23" i="33"/>
  <c r="CV22" i="34"/>
  <c r="CR29" i="34"/>
  <c r="CR23" i="34"/>
  <c r="CU26" i="37"/>
  <c r="CS29" i="37"/>
  <c r="D25" i="38"/>
  <c r="CU24" i="38"/>
  <c r="CQ29" i="38"/>
  <c r="CO26" i="39"/>
  <c r="CO29" i="39"/>
  <c r="CZ29" i="39"/>
  <c r="CO25" i="33"/>
  <c r="CR21" i="34"/>
  <c r="CR24" i="34"/>
  <c r="CS24" i="37"/>
  <c r="CU22" i="38"/>
  <c r="CO23" i="39"/>
  <c r="CP26" i="31"/>
  <c r="CP25" i="31"/>
  <c r="CZ21" i="31"/>
  <c r="CX22" i="31"/>
  <c r="CX28" i="31"/>
  <c r="CQ26" i="32"/>
  <c r="CT27" i="32"/>
  <c r="CT23" i="32"/>
  <c r="CR21" i="33"/>
  <c r="J25" i="34"/>
  <c r="CR28" i="34"/>
  <c r="CR26" i="34"/>
  <c r="CU24" i="37"/>
  <c r="CH27" i="31"/>
  <c r="CM24" i="32"/>
  <c r="CM25" i="32"/>
  <c r="CM23" i="32"/>
  <c r="CN28" i="32"/>
  <c r="CN22" i="32"/>
  <c r="CI21" i="32"/>
  <c r="CI25" i="32"/>
  <c r="CI23" i="32"/>
  <c r="CD29" i="32"/>
  <c r="CI29" i="33"/>
  <c r="CN29" i="33"/>
  <c r="CN26" i="33"/>
  <c r="CC22" i="33"/>
  <c r="CC25" i="33"/>
  <c r="CJ25" i="34"/>
  <c r="CJ21" i="34"/>
  <c r="CH21" i="35"/>
  <c r="CH27" i="35"/>
  <c r="CH26" i="35"/>
  <c r="CC28" i="37"/>
  <c r="CC24" i="37"/>
  <c r="CL22" i="37"/>
  <c r="CL29" i="37"/>
  <c r="CL28" i="38"/>
  <c r="CM21" i="32"/>
  <c r="CM28" i="32"/>
  <c r="N24" i="32"/>
  <c r="CN21" i="32"/>
  <c r="CI24" i="32"/>
  <c r="CN27" i="33"/>
  <c r="CN23" i="33"/>
  <c r="CC24" i="33"/>
  <c r="CC28" i="33"/>
  <c r="CJ28" i="34"/>
  <c r="CH24" i="35"/>
  <c r="CD28" i="36"/>
  <c r="CC29" i="37"/>
  <c r="CC26" i="37"/>
  <c r="CL21" i="37"/>
  <c r="CL27" i="37"/>
  <c r="L23" i="31"/>
  <c r="BZ27" i="31"/>
  <c r="BQ28" i="33"/>
  <c r="BY27" i="34"/>
  <c r="CA21" i="34"/>
  <c r="CA23" i="34"/>
  <c r="BZ26" i="31"/>
  <c r="BZ25" i="31"/>
  <c r="BX23" i="33"/>
  <c r="CA27" i="33"/>
  <c r="BT27" i="33"/>
  <c r="BQ26" i="33"/>
  <c r="BQ27" i="33"/>
  <c r="J23" i="34"/>
  <c r="CB29" i="34"/>
  <c r="CB23" i="34"/>
  <c r="CA27" i="34"/>
  <c r="CA26" i="34"/>
  <c r="BX21" i="34"/>
  <c r="BX29" i="34"/>
  <c r="BX24" i="34"/>
  <c r="BS25" i="35"/>
  <c r="BS22" i="35"/>
  <c r="BR23" i="36"/>
  <c r="BS21" i="36"/>
  <c r="BS29" i="36"/>
  <c r="BV29" i="38"/>
  <c r="BZ24" i="38"/>
  <c r="BZ29" i="38"/>
  <c r="BX26" i="39"/>
  <c r="CA23" i="39"/>
  <c r="CB22" i="39"/>
  <c r="CB28" i="39"/>
  <c r="CB24" i="39"/>
  <c r="BQ27" i="39"/>
  <c r="BR26" i="39"/>
  <c r="BZ21" i="31"/>
  <c r="BQ21" i="33"/>
  <c r="BQ24" i="33"/>
  <c r="CA28" i="34"/>
  <c r="BW29" i="35"/>
  <c r="BZ24" i="31"/>
  <c r="BZ23" i="31"/>
  <c r="H23" i="33"/>
  <c r="C23" i="33"/>
  <c r="CB28" i="34"/>
  <c r="CB26" i="34"/>
  <c r="CA25" i="34"/>
  <c r="CA22" i="34"/>
  <c r="BX28" i="34"/>
  <c r="BS24" i="35"/>
  <c r="E23" i="36"/>
  <c r="BS24" i="36"/>
  <c r="BS28" i="36"/>
  <c r="BV23" i="38"/>
  <c r="BZ23" i="38"/>
  <c r="BX25" i="39"/>
  <c r="BV22" i="39"/>
  <c r="CA28" i="39"/>
  <c r="CB27" i="39"/>
  <c r="J22" i="31"/>
  <c r="BL23" i="31"/>
  <c r="BF26" i="32"/>
  <c r="I22" i="33"/>
  <c r="BK29" i="33"/>
  <c r="BG24" i="36"/>
  <c r="BG23" i="36"/>
  <c r="BE28" i="39"/>
  <c r="BL29" i="39"/>
  <c r="BJ26" i="39"/>
  <c r="BJ22" i="39"/>
  <c r="BL21" i="31"/>
  <c r="BL24" i="31"/>
  <c r="BL29" i="31"/>
  <c r="BK26" i="32"/>
  <c r="BK29" i="32"/>
  <c r="BF27" i="32"/>
  <c r="K22" i="33"/>
  <c r="BM28" i="33"/>
  <c r="BH21" i="33"/>
  <c r="BF25" i="33"/>
  <c r="BF21" i="33"/>
  <c r="BK22" i="33"/>
  <c r="BK28" i="33"/>
  <c r="BP27" i="33"/>
  <c r="BP23" i="33"/>
  <c r="BE22" i="34"/>
  <c r="BE27" i="34"/>
  <c r="BO22" i="34"/>
  <c r="BG25" i="34"/>
  <c r="BK25" i="35"/>
  <c r="BK22" i="35"/>
  <c r="BG29" i="36"/>
  <c r="BL24" i="37"/>
  <c r="BI29" i="37"/>
  <c r="BJ22" i="38"/>
  <c r="BE24" i="39"/>
  <c r="BG28" i="39"/>
  <c r="BP25" i="39"/>
  <c r="BP24" i="39"/>
  <c r="BL22" i="39"/>
  <c r="BL28" i="39"/>
  <c r="BL24" i="39"/>
  <c r="BL25" i="31"/>
  <c r="BH23" i="33"/>
  <c r="BK26" i="33"/>
  <c r="BG27" i="34"/>
  <c r="BL21" i="39"/>
  <c r="BJ28" i="39"/>
  <c r="BJ29" i="39"/>
  <c r="BL22" i="31"/>
  <c r="BK24" i="32"/>
  <c r="BK28" i="32"/>
  <c r="BF22" i="32"/>
  <c r="N22" i="33"/>
  <c r="BF23" i="33"/>
  <c r="BF29" i="33"/>
  <c r="BF26" i="33"/>
  <c r="BK24" i="33"/>
  <c r="BP25" i="33"/>
  <c r="BP21" i="33"/>
  <c r="BE26" i="34"/>
  <c r="BE25" i="34"/>
  <c r="BG24" i="34"/>
  <c r="BH22" i="34"/>
  <c r="BK24" i="35"/>
  <c r="BK29" i="35"/>
  <c r="BJ25" i="38"/>
  <c r="J22" i="39"/>
  <c r="BL27" i="39"/>
  <c r="BJ21" i="39"/>
  <c r="BC27" i="32"/>
  <c r="BB23" i="33"/>
  <c r="BB26" i="33"/>
  <c r="AW24" i="33"/>
  <c r="BD29" i="33"/>
  <c r="AS22" i="34"/>
  <c r="AS29" i="34"/>
  <c r="BC26" i="38"/>
  <c r="AX22" i="38"/>
  <c r="AY25" i="33"/>
  <c r="AY24" i="33"/>
  <c r="AY22" i="33"/>
  <c r="AY24" i="32"/>
  <c r="AY29" i="32"/>
  <c r="BB27" i="33"/>
  <c r="BB22" i="33"/>
  <c r="AS27" i="33"/>
  <c r="AW22" i="33"/>
  <c r="AW27" i="33"/>
  <c r="AZ27" i="33"/>
  <c r="AZ23" i="33"/>
  <c r="BD28" i="33"/>
  <c r="BD22" i="33"/>
  <c r="AS23" i="34"/>
  <c r="AS28" i="34"/>
  <c r="AX21" i="35"/>
  <c r="AX22" i="35"/>
  <c r="AX29" i="35"/>
  <c r="AY22" i="35"/>
  <c r="AU21" i="36"/>
  <c r="AT21" i="36"/>
  <c r="AT25" i="36"/>
  <c r="AT26" i="36"/>
  <c r="G21" i="36"/>
  <c r="BB26" i="37"/>
  <c r="AW25" i="37"/>
  <c r="AY28" i="38"/>
  <c r="AY26" i="38"/>
  <c r="BC25" i="38"/>
  <c r="BC22" i="38"/>
  <c r="AX24" i="38"/>
  <c r="AX26" i="38"/>
  <c r="AU27" i="38"/>
  <c r="AS22" i="39"/>
  <c r="AS24" i="39"/>
  <c r="AS29" i="39"/>
  <c r="AY27" i="33"/>
  <c r="AY26" i="33"/>
  <c r="AY29" i="33"/>
  <c r="AT27" i="39"/>
  <c r="AT21" i="39"/>
  <c r="AT26" i="39"/>
  <c r="AT28" i="39"/>
  <c r="BB28" i="33"/>
  <c r="AW28" i="33"/>
  <c r="BD26" i="33"/>
  <c r="AS24" i="34"/>
  <c r="AV26" i="37"/>
  <c r="AY27" i="38"/>
  <c r="AY21" i="38"/>
  <c r="AY23" i="38"/>
  <c r="BC27" i="38"/>
  <c r="AY21" i="32"/>
  <c r="AY28" i="32"/>
  <c r="BB25" i="33"/>
  <c r="BB24" i="33"/>
  <c r="AW26" i="33"/>
  <c r="AW25" i="33"/>
  <c r="AZ25" i="33"/>
  <c r="AZ21" i="33"/>
  <c r="BD27" i="33"/>
  <c r="AS21" i="34"/>
  <c r="AS27" i="34"/>
  <c r="AX23" i="35"/>
  <c r="AT24" i="36"/>
  <c r="AT29" i="36"/>
  <c r="BB27" i="37"/>
  <c r="AY25" i="38"/>
  <c r="AY22" i="38"/>
  <c r="BC24" i="38"/>
  <c r="BC29" i="38"/>
  <c r="AX21" i="38"/>
  <c r="AS23" i="39"/>
  <c r="AS28" i="39"/>
  <c r="AY28" i="33"/>
  <c r="AQ24" i="33"/>
  <c r="AQ22" i="33"/>
  <c r="AQ28" i="33"/>
  <c r="AQ29" i="33"/>
  <c r="AQ26" i="33"/>
  <c r="AJ28" i="31"/>
  <c r="AJ24" i="31"/>
  <c r="AN29" i="31"/>
  <c r="AI22" i="32"/>
  <c r="AI25" i="32"/>
  <c r="AI23" i="32"/>
  <c r="AQ21" i="32"/>
  <c r="AQ29" i="32"/>
  <c r="AP23" i="32"/>
  <c r="AG23" i="34"/>
  <c r="AG27" i="34"/>
  <c r="AH21" i="36"/>
  <c r="AH25" i="36"/>
  <c r="AH26" i="36"/>
  <c r="AP28" i="36"/>
  <c r="L20" i="37"/>
  <c r="AP25" i="37"/>
  <c r="AP24" i="37"/>
  <c r="AG25" i="37"/>
  <c r="AG24" i="37"/>
  <c r="AL26" i="38"/>
  <c r="AH26" i="38"/>
  <c r="AI29" i="33"/>
  <c r="E20" i="33"/>
  <c r="AJ25" i="31"/>
  <c r="AJ22" i="31"/>
  <c r="AO22" i="31"/>
  <c r="AI21" i="32"/>
  <c r="AI28" i="32"/>
  <c r="AQ26" i="32"/>
  <c r="AQ27" i="32"/>
  <c r="AI27" i="34"/>
  <c r="AG22" i="34"/>
  <c r="AG24" i="34"/>
  <c r="AG29" i="34"/>
  <c r="AH24" i="36"/>
  <c r="AP21" i="37"/>
  <c r="AG28" i="37"/>
  <c r="AI21" i="33"/>
  <c r="AI23" i="33"/>
  <c r="CW29" i="31"/>
  <c r="CW24" i="31"/>
  <c r="CW22" i="31"/>
  <c r="CW23" i="31"/>
  <c r="BJ29" i="32"/>
  <c r="BJ28" i="32"/>
  <c r="BJ24" i="32"/>
  <c r="BW23" i="39"/>
  <c r="BW27" i="39"/>
  <c r="CA28" i="37"/>
  <c r="CA29" i="37"/>
  <c r="CI26" i="36"/>
  <c r="CI22" i="36"/>
  <c r="CT21" i="36"/>
  <c r="CT24" i="36"/>
  <c r="CT29" i="36"/>
  <c r="BA28" i="34"/>
  <c r="BA29" i="34"/>
  <c r="AG28" i="33"/>
  <c r="AG24" i="33"/>
  <c r="AG21" i="33"/>
  <c r="AG29" i="33"/>
  <c r="AG23" i="33"/>
  <c r="C20" i="33"/>
  <c r="M21" i="33"/>
  <c r="BC27" i="33"/>
  <c r="BC21" i="33"/>
  <c r="BC28" i="33"/>
  <c r="BC22" i="33"/>
  <c r="AR21" i="33"/>
  <c r="AR25" i="33"/>
  <c r="AR23" i="33"/>
  <c r="AR22" i="33"/>
  <c r="N20" i="33"/>
  <c r="DC29" i="32"/>
  <c r="DC22" i="32"/>
  <c r="DC23" i="32"/>
  <c r="DC25" i="32"/>
  <c r="DC24" i="32"/>
  <c r="E26" i="32"/>
  <c r="DJ26" i="32"/>
  <c r="DJ29" i="32"/>
  <c r="DJ21" i="32"/>
  <c r="L26" i="32"/>
  <c r="DJ23" i="32"/>
  <c r="DJ25" i="32"/>
  <c r="J25" i="31"/>
  <c r="CV22" i="31"/>
  <c r="CV27" i="31"/>
  <c r="CV24" i="31"/>
  <c r="CV28" i="31"/>
  <c r="N24" i="39"/>
  <c r="CN23" i="39"/>
  <c r="CN28" i="39"/>
  <c r="CN24" i="39"/>
  <c r="CN29" i="39"/>
  <c r="CN21" i="39"/>
  <c r="D24" i="37"/>
  <c r="CD24" i="37"/>
  <c r="CD27" i="37"/>
  <c r="CD26" i="37"/>
  <c r="CD28" i="37"/>
  <c r="CD23" i="37"/>
  <c r="BI28" i="33"/>
  <c r="BI24" i="33"/>
  <c r="BI26" i="33"/>
  <c r="BI29" i="33"/>
  <c r="BI23" i="33"/>
  <c r="BI21" i="33"/>
  <c r="F20" i="39"/>
  <c r="AJ26" i="39"/>
  <c r="AJ27" i="39"/>
  <c r="AJ23" i="39"/>
  <c r="AJ28" i="39"/>
  <c r="K25" i="39"/>
  <c r="CW29" i="39"/>
  <c r="CW24" i="39"/>
  <c r="CW26" i="39"/>
  <c r="CW25" i="39"/>
  <c r="CW22" i="39"/>
  <c r="E25" i="37"/>
  <c r="CQ29" i="37"/>
  <c r="CQ24" i="37"/>
  <c r="CQ26" i="37"/>
  <c r="CQ25" i="37"/>
  <c r="CQ23" i="37"/>
  <c r="DE23" i="37"/>
  <c r="DE28" i="37"/>
  <c r="DE24" i="37"/>
  <c r="DE29" i="37"/>
  <c r="DE26" i="37"/>
  <c r="DC26" i="36"/>
  <c r="DC27" i="36"/>
  <c r="DC23" i="36"/>
  <c r="DC28" i="36"/>
  <c r="DC24" i="36"/>
  <c r="E26" i="36"/>
  <c r="BB28" i="36"/>
  <c r="BB22" i="36"/>
  <c r="BB29" i="36"/>
  <c r="BB24" i="36"/>
  <c r="N21" i="34"/>
  <c r="BD24" i="34"/>
  <c r="BD29" i="34"/>
  <c r="BD22" i="34"/>
  <c r="BD21" i="34"/>
  <c r="BD25" i="34"/>
  <c r="M23" i="33"/>
  <c r="CA28" i="33"/>
  <c r="CA22" i="33"/>
  <c r="CA29" i="33"/>
  <c r="CA26" i="33"/>
  <c r="DE26" i="31"/>
  <c r="DE25" i="31"/>
  <c r="DE21" i="31"/>
  <c r="DE27" i="31"/>
  <c r="D24" i="39"/>
  <c r="CD29" i="39"/>
  <c r="CD21" i="39"/>
  <c r="CD22" i="39"/>
  <c r="CD25" i="39"/>
  <c r="J21" i="34"/>
  <c r="AZ22" i="34"/>
  <c r="AZ28" i="34"/>
  <c r="AZ23" i="34"/>
  <c r="AZ29" i="34"/>
  <c r="BR22" i="39"/>
  <c r="BR27" i="39"/>
  <c r="BR25" i="39"/>
  <c r="BR29" i="39"/>
  <c r="BR24" i="39"/>
  <c r="BR21" i="39"/>
  <c r="J20" i="39"/>
  <c r="AN26" i="39"/>
  <c r="AN25" i="39"/>
  <c r="AN23" i="39"/>
  <c r="AN27" i="39"/>
  <c r="E23" i="37"/>
  <c r="BS25" i="37"/>
  <c r="BS26" i="37"/>
  <c r="BS27" i="37"/>
  <c r="BS21" i="37"/>
  <c r="BW29" i="36"/>
  <c r="BW21" i="36"/>
  <c r="BW22" i="36"/>
  <c r="BW25" i="36"/>
  <c r="F26" i="35"/>
  <c r="DD21" i="35"/>
  <c r="DD26" i="35"/>
  <c r="DD22" i="35"/>
  <c r="DD27" i="35"/>
  <c r="DC29" i="34"/>
  <c r="DC24" i="34"/>
  <c r="DC22" i="34"/>
  <c r="DC21" i="34"/>
  <c r="E26" i="34"/>
  <c r="F22" i="32"/>
  <c r="BH26" i="32"/>
  <c r="BH29" i="32"/>
  <c r="BH24" i="32"/>
  <c r="BH21" i="32"/>
  <c r="BH25" i="32"/>
  <c r="AH27" i="38"/>
  <c r="AH21" i="38"/>
  <c r="AH28" i="38"/>
  <c r="AH23" i="38"/>
  <c r="D20" i="38"/>
  <c r="H20" i="38"/>
  <c r="AL27" i="38"/>
  <c r="AL22" i="38"/>
  <c r="AL28" i="38"/>
  <c r="AL23" i="38"/>
  <c r="CN23" i="35"/>
  <c r="CN26" i="35"/>
  <c r="CN24" i="35"/>
  <c r="CN25" i="35"/>
  <c r="CN27" i="35"/>
  <c r="J23" i="33"/>
  <c r="BX22" i="33"/>
  <c r="BX28" i="33"/>
  <c r="BX26" i="33"/>
  <c r="BX29" i="33"/>
  <c r="H24" i="31"/>
  <c r="CH25" i="31"/>
  <c r="AL26" i="34"/>
  <c r="AL25" i="34"/>
  <c r="AL23" i="34"/>
  <c r="AL27" i="34"/>
  <c r="H20" i="34"/>
  <c r="BA26" i="36"/>
  <c r="BA24" i="36"/>
  <c r="BH28" i="31"/>
  <c r="F22" i="31"/>
  <c r="BH23" i="31"/>
  <c r="BB25" i="38"/>
  <c r="BB26" i="38"/>
  <c r="AN27" i="33"/>
  <c r="AN28" i="33"/>
  <c r="AN23" i="33"/>
  <c r="AP29" i="39"/>
  <c r="AP25" i="39"/>
  <c r="AP26" i="39"/>
  <c r="E22" i="39"/>
  <c r="BG23" i="39"/>
  <c r="AP23" i="38"/>
  <c r="AP24" i="38"/>
  <c r="DF24" i="38"/>
  <c r="H26" i="38"/>
  <c r="AH25" i="35"/>
  <c r="AH24" i="35"/>
  <c r="AR27" i="34"/>
  <c r="AR22" i="34"/>
  <c r="DD24" i="34"/>
  <c r="DD25" i="34"/>
  <c r="DD26" i="34"/>
  <c r="CI23" i="34"/>
  <c r="CI26" i="34"/>
  <c r="AH26" i="32"/>
  <c r="AH29" i="32"/>
  <c r="BI28" i="36"/>
  <c r="BI22" i="36"/>
  <c r="AM29" i="34"/>
  <c r="AM22" i="34"/>
  <c r="N26" i="32"/>
  <c r="DL23" i="32"/>
  <c r="DL26" i="32"/>
  <c r="CL24" i="39"/>
  <c r="CL21" i="39"/>
  <c r="CL29" i="39"/>
  <c r="CM26" i="39"/>
  <c r="CM22" i="39"/>
  <c r="DB23" i="36"/>
  <c r="DB21" i="36"/>
  <c r="J22" i="33"/>
  <c r="BL25" i="33"/>
  <c r="AX29" i="39"/>
  <c r="AX22" i="39"/>
  <c r="AX23" i="39"/>
  <c r="AX26" i="39"/>
  <c r="AX25" i="39"/>
  <c r="H21" i="39"/>
  <c r="BQ28" i="39"/>
  <c r="BQ23" i="39"/>
  <c r="BQ29" i="39"/>
  <c r="BQ24" i="39"/>
  <c r="BQ26" i="39"/>
  <c r="C23" i="39"/>
  <c r="AM29" i="38"/>
  <c r="AM24" i="38"/>
  <c r="AM26" i="38"/>
  <c r="AM25" i="38"/>
  <c r="L24" i="38"/>
  <c r="CL29" i="38"/>
  <c r="CL23" i="38"/>
  <c r="CL22" i="38"/>
  <c r="CL25" i="38"/>
  <c r="DE27" i="36"/>
  <c r="DE21" i="36"/>
  <c r="DE28" i="36"/>
  <c r="DE23" i="36"/>
  <c r="F20" i="34"/>
  <c r="AJ23" i="34"/>
  <c r="AJ29" i="34"/>
  <c r="AJ24" i="34"/>
  <c r="AJ22" i="34"/>
  <c r="AJ21" i="34"/>
  <c r="M26" i="34"/>
  <c r="DK26" i="34"/>
  <c r="DK29" i="34"/>
  <c r="DK23" i="34"/>
  <c r="DK24" i="34"/>
  <c r="DK25" i="34"/>
  <c r="E21" i="33"/>
  <c r="AU29" i="33"/>
  <c r="AU26" i="33"/>
  <c r="AU23" i="33"/>
  <c r="AU25" i="33"/>
  <c r="AU21" i="33"/>
  <c r="J23" i="32"/>
  <c r="BX26" i="32"/>
  <c r="BX25" i="32"/>
  <c r="BX24" i="32"/>
  <c r="BX21" i="32"/>
  <c r="BX27" i="32"/>
  <c r="C25" i="39"/>
  <c r="CO25" i="39"/>
  <c r="CO22" i="39"/>
  <c r="CO27" i="39"/>
  <c r="CO21" i="39"/>
  <c r="CU28" i="33"/>
  <c r="CU24" i="33"/>
  <c r="CU29" i="33"/>
  <c r="CU26" i="33"/>
  <c r="CU27" i="33"/>
  <c r="CU23" i="33"/>
  <c r="CU22" i="33"/>
  <c r="I25" i="38"/>
  <c r="CU26" i="38"/>
  <c r="CU25" i="38"/>
  <c r="CU23" i="38"/>
  <c r="CU21" i="38"/>
  <c r="CU28" i="38"/>
  <c r="E22" i="36"/>
  <c r="BG22" i="36"/>
  <c r="BG25" i="36"/>
  <c r="BG26" i="36"/>
  <c r="BG27" i="36"/>
  <c r="J21" i="35"/>
  <c r="AZ24" i="35"/>
  <c r="AZ28" i="35"/>
  <c r="AZ22" i="35"/>
  <c r="AZ29" i="35"/>
  <c r="AZ26" i="35"/>
  <c r="BS29" i="34"/>
  <c r="BS24" i="34"/>
  <c r="BS22" i="34"/>
  <c r="BS25" i="34"/>
  <c r="AM28" i="32"/>
  <c r="AM24" i="32"/>
  <c r="AM29" i="32"/>
  <c r="AM26" i="32"/>
  <c r="C22" i="39"/>
  <c r="BE25" i="39"/>
  <c r="BE22" i="39"/>
  <c r="BE27" i="39"/>
  <c r="BE26" i="39"/>
  <c r="BB22" i="39"/>
  <c r="BB23" i="39"/>
  <c r="BB27" i="39"/>
  <c r="BB25" i="39"/>
  <c r="BB28" i="39"/>
  <c r="BB21" i="39"/>
  <c r="E25" i="38"/>
  <c r="CQ26" i="38"/>
  <c r="CQ27" i="38"/>
  <c r="CQ23" i="38"/>
  <c r="CQ28" i="38"/>
  <c r="CQ21" i="38"/>
  <c r="CH26" i="36"/>
  <c r="CH27" i="36"/>
  <c r="CH23" i="36"/>
  <c r="CH28" i="36"/>
  <c r="H24" i="36"/>
  <c r="BG23" i="34"/>
  <c r="BG28" i="34"/>
  <c r="BG21" i="34"/>
  <c r="BG29" i="34"/>
  <c r="E22" i="34"/>
  <c r="BH22" i="33"/>
  <c r="BH29" i="33"/>
  <c r="F22" i="33"/>
  <c r="BH26" i="33"/>
  <c r="BH27" i="33"/>
  <c r="AZ22" i="32"/>
  <c r="AZ28" i="32"/>
  <c r="J21" i="32"/>
  <c r="AZ26" i="32"/>
  <c r="AZ29" i="32"/>
  <c r="BR28" i="31"/>
  <c r="BR24" i="31"/>
  <c r="D23" i="31"/>
  <c r="BR29" i="31"/>
  <c r="BR26" i="31"/>
  <c r="BR22" i="31"/>
  <c r="K25" i="31"/>
  <c r="CH22" i="31"/>
  <c r="CH26" i="31"/>
  <c r="DE22" i="31"/>
  <c r="CV25" i="31"/>
  <c r="BP21" i="31"/>
  <c r="DC28" i="32"/>
  <c r="BH28" i="32"/>
  <c r="CY22" i="32"/>
  <c r="DJ22" i="32"/>
  <c r="AG25" i="33"/>
  <c r="BC26" i="33"/>
  <c r="BX21" i="33"/>
  <c r="CA25" i="33"/>
  <c r="AR26" i="33"/>
  <c r="G22" i="33"/>
  <c r="AL21" i="34"/>
  <c r="AL29" i="34"/>
  <c r="BD26" i="34"/>
  <c r="AZ21" i="34"/>
  <c r="AZ24" i="34"/>
  <c r="DC28" i="34"/>
  <c r="N24" i="35"/>
  <c r="CN21" i="35"/>
  <c r="DD23" i="35"/>
  <c r="CI25" i="36"/>
  <c r="BB21" i="36"/>
  <c r="BB26" i="36"/>
  <c r="DC29" i="36"/>
  <c r="BW24" i="36"/>
  <c r="BW23" i="36"/>
  <c r="CQ21" i="37"/>
  <c r="BS23" i="37"/>
  <c r="BS29" i="37"/>
  <c r="CA24" i="37"/>
  <c r="DE27" i="37"/>
  <c r="CD29" i="37"/>
  <c r="AL29" i="38"/>
  <c r="AH22" i="38"/>
  <c r="CN25" i="39"/>
  <c r="AJ22" i="39"/>
  <c r="CW28" i="39"/>
  <c r="CD24" i="39"/>
  <c r="AN22" i="39"/>
  <c r="BR28" i="39"/>
  <c r="AG26" i="39"/>
  <c r="AG23" i="39"/>
  <c r="DI21" i="36"/>
  <c r="DI27" i="36"/>
  <c r="CU26" i="35"/>
  <c r="CU25" i="35"/>
  <c r="CU23" i="35"/>
  <c r="CU27" i="35"/>
  <c r="CQ26" i="34"/>
  <c r="CQ25" i="34"/>
  <c r="CY23" i="36"/>
  <c r="CY24" i="36"/>
  <c r="CY27" i="36"/>
  <c r="BC23" i="35"/>
  <c r="M21" i="35"/>
  <c r="K21" i="31"/>
  <c r="BA28" i="31"/>
  <c r="BA26" i="31"/>
  <c r="BA29" i="31"/>
  <c r="BA23" i="31"/>
  <c r="CK26" i="39"/>
  <c r="CK21" i="39"/>
  <c r="CZ22" i="39"/>
  <c r="CZ28" i="39"/>
  <c r="CP23" i="38"/>
  <c r="CP27" i="38"/>
  <c r="BK27" i="36"/>
  <c r="BK22" i="36"/>
  <c r="CF23" i="35"/>
  <c r="CF27" i="35"/>
  <c r="CN29" i="34"/>
  <c r="N24" i="34"/>
  <c r="CN23" i="34"/>
  <c r="CB23" i="33"/>
  <c r="CB24" i="33"/>
  <c r="CB25" i="33"/>
  <c r="CF29" i="32"/>
  <c r="CF21" i="32"/>
  <c r="BP23" i="31"/>
  <c r="BP29" i="31"/>
  <c r="N22" i="31"/>
  <c r="BP26" i="31"/>
  <c r="BP25" i="31"/>
  <c r="BF28" i="36"/>
  <c r="BF23" i="36"/>
  <c r="BY28" i="34"/>
  <c r="BY21" i="34"/>
  <c r="D22" i="39"/>
  <c r="BF27" i="39"/>
  <c r="BF22" i="39"/>
  <c r="BF28" i="39"/>
  <c r="BF24" i="39"/>
  <c r="M26" i="37"/>
  <c r="DK25" i="37"/>
  <c r="DK22" i="37"/>
  <c r="DK27" i="37"/>
  <c r="DK21" i="37"/>
  <c r="AP26" i="36"/>
  <c r="AP25" i="36"/>
  <c r="L20" i="36"/>
  <c r="AP27" i="36"/>
  <c r="AP23" i="36"/>
  <c r="BC22" i="34"/>
  <c r="BC25" i="34"/>
  <c r="BC26" i="34"/>
  <c r="BC27" i="34"/>
  <c r="BC21" i="34"/>
  <c r="CR24" i="33"/>
  <c r="CR25" i="33"/>
  <c r="CR27" i="33"/>
  <c r="AV29" i="31"/>
  <c r="AV24" i="31"/>
  <c r="F21" i="31"/>
  <c r="AV23" i="31"/>
  <c r="AV25" i="31"/>
  <c r="AV21" i="31"/>
  <c r="H23" i="38"/>
  <c r="BV22" i="38"/>
  <c r="BV25" i="38"/>
  <c r="BV26" i="38"/>
  <c r="BV27" i="38"/>
  <c r="BV21" i="38"/>
  <c r="AS23" i="37"/>
  <c r="AS27" i="37"/>
  <c r="AS24" i="37"/>
  <c r="AS28" i="37"/>
  <c r="C21" i="37"/>
  <c r="K22" i="37"/>
  <c r="BM21" i="37"/>
  <c r="BM27" i="37"/>
  <c r="BM26" i="37"/>
  <c r="BM28" i="37"/>
  <c r="I23" i="35"/>
  <c r="BW21" i="35"/>
  <c r="BW27" i="35"/>
  <c r="BW22" i="35"/>
  <c r="BW28" i="35"/>
  <c r="E20" i="34"/>
  <c r="AI26" i="34"/>
  <c r="AI28" i="34"/>
  <c r="AI23" i="34"/>
  <c r="AI29" i="34"/>
  <c r="AI24" i="34"/>
  <c r="CA27" i="38"/>
  <c r="CA22" i="38"/>
  <c r="CK22" i="34"/>
  <c r="CK25" i="34"/>
  <c r="CH25" i="33"/>
  <c r="CH29" i="33"/>
  <c r="AJ23" i="32"/>
  <c r="AJ27" i="32"/>
  <c r="AJ26" i="32"/>
  <c r="AJ28" i="32"/>
  <c r="F20" i="32"/>
  <c r="AT24" i="32"/>
  <c r="AT25" i="32"/>
  <c r="D21" i="32"/>
  <c r="AT26" i="32"/>
  <c r="AT27" i="32"/>
  <c r="AT21" i="32"/>
  <c r="C24" i="31"/>
  <c r="CC21" i="31"/>
  <c r="CC25" i="31"/>
  <c r="CR23" i="31"/>
  <c r="CR25" i="31"/>
  <c r="F25" i="31"/>
  <c r="AX21" i="36"/>
  <c r="AX25" i="36"/>
  <c r="AX26" i="36"/>
  <c r="CV26" i="39"/>
  <c r="CV25" i="39"/>
  <c r="CV22" i="39"/>
  <c r="CV27" i="39"/>
  <c r="AX27" i="38"/>
  <c r="H21" i="38"/>
  <c r="AX28" i="38"/>
  <c r="AX23" i="38"/>
  <c r="C25" i="37"/>
  <c r="CO21" i="37"/>
  <c r="CO25" i="37"/>
  <c r="CO22" i="37"/>
  <c r="CO27" i="37"/>
  <c r="K26" i="37"/>
  <c r="DI26" i="37"/>
  <c r="DI28" i="37"/>
  <c r="DI23" i="37"/>
  <c r="DI25" i="37"/>
  <c r="DI22" i="37"/>
  <c r="DC26" i="35"/>
  <c r="DC29" i="35"/>
  <c r="DC23" i="35"/>
  <c r="DC24" i="35"/>
  <c r="DC25" i="35"/>
  <c r="N25" i="34"/>
  <c r="CZ21" i="34"/>
  <c r="CZ25" i="34"/>
  <c r="CZ26" i="34"/>
  <c r="CZ27" i="34"/>
  <c r="BM25" i="33"/>
  <c r="BM22" i="33"/>
  <c r="BM27" i="33"/>
  <c r="BM26" i="33"/>
  <c r="I24" i="33"/>
  <c r="CI23" i="33"/>
  <c r="CI25" i="33"/>
  <c r="CI24" i="33"/>
  <c r="CI27" i="33"/>
  <c r="CI21" i="33"/>
  <c r="C21" i="33"/>
  <c r="AS29" i="33"/>
  <c r="AS23" i="33"/>
  <c r="AS21" i="33"/>
  <c r="AS25" i="33"/>
  <c r="AS26" i="33"/>
  <c r="I23" i="32"/>
  <c r="BW23" i="32"/>
  <c r="BW25" i="32"/>
  <c r="BW24" i="32"/>
  <c r="BW27" i="32"/>
  <c r="BW26" i="32"/>
  <c r="BQ28" i="31"/>
  <c r="BQ23" i="31"/>
  <c r="BQ29" i="31"/>
  <c r="BQ21" i="31"/>
  <c r="N25" i="31"/>
  <c r="CZ25" i="31"/>
  <c r="CZ24" i="31"/>
  <c r="CZ26" i="31"/>
  <c r="CZ27" i="31"/>
  <c r="BY29" i="36"/>
  <c r="BY24" i="36"/>
  <c r="K23" i="36"/>
  <c r="BY25" i="36"/>
  <c r="BY26" i="36"/>
  <c r="CO27" i="33"/>
  <c r="CO22" i="33"/>
  <c r="C25" i="33"/>
  <c r="CO28" i="33"/>
  <c r="CO24" i="33"/>
  <c r="AH26" i="39"/>
  <c r="AH25" i="39"/>
  <c r="AH24" i="39"/>
  <c r="AH27" i="39"/>
  <c r="D20" i="39"/>
  <c r="CH21" i="31"/>
  <c r="CH28" i="31"/>
  <c r="CW25" i="31"/>
  <c r="BA24" i="31"/>
  <c r="DE28" i="31"/>
  <c r="AV28" i="31"/>
  <c r="CV26" i="31"/>
  <c r="BP28" i="31"/>
  <c r="BJ25" i="32"/>
  <c r="DC21" i="32"/>
  <c r="BH22" i="32"/>
  <c r="CF24" i="32"/>
  <c r="DJ28" i="32"/>
  <c r="F25" i="33"/>
  <c r="AG26" i="33"/>
  <c r="BC29" i="33"/>
  <c r="BX25" i="33"/>
  <c r="BX24" i="33"/>
  <c r="CB21" i="33"/>
  <c r="CA21" i="33"/>
  <c r="CA23" i="33"/>
  <c r="AR28" i="33"/>
  <c r="BI25" i="33"/>
  <c r="AL24" i="34"/>
  <c r="AT30" i="34"/>
  <c r="BR30" i="34"/>
  <c r="CP30" i="34"/>
  <c r="BD27" i="34"/>
  <c r="BY23" i="34"/>
  <c r="AI22" i="34"/>
  <c r="CN21" i="34"/>
  <c r="BC29" i="34"/>
  <c r="AZ26" i="34"/>
  <c r="DC25" i="34"/>
  <c r="DC23" i="34"/>
  <c r="BA26" i="34"/>
  <c r="CF22" i="35"/>
  <c r="CU21" i="35"/>
  <c r="CN28" i="35"/>
  <c r="BW25" i="35"/>
  <c r="BW23" i="35"/>
  <c r="DD28" i="35"/>
  <c r="BB25" i="36"/>
  <c r="DC21" i="36"/>
  <c r="BW28" i="36"/>
  <c r="AP21" i="36"/>
  <c r="AP29" i="36"/>
  <c r="BF27" i="36"/>
  <c r="DI23" i="36"/>
  <c r="CQ27" i="37"/>
  <c r="AS22" i="37"/>
  <c r="AS21" i="37"/>
  <c r="BM24" i="37"/>
  <c r="BS22" i="37"/>
  <c r="DK24" i="37"/>
  <c r="DK29" i="37"/>
  <c r="G26" i="37"/>
  <c r="DE22" i="37"/>
  <c r="CD21" i="37"/>
  <c r="BV28" i="38"/>
  <c r="CP28" i="38"/>
  <c r="AL24" i="38"/>
  <c r="AH29" i="38"/>
  <c r="BF23" i="39"/>
  <c r="BF26" i="39"/>
  <c r="CK28" i="39"/>
  <c r="CN26" i="39"/>
  <c r="BW26" i="39"/>
  <c r="AJ25" i="39"/>
  <c r="CW23" i="39"/>
  <c r="CD28" i="39"/>
  <c r="AN29" i="39"/>
  <c r="CZ24" i="39"/>
  <c r="D23" i="39"/>
  <c r="AI28" i="33"/>
  <c r="AI24" i="33"/>
  <c r="CH29" i="39"/>
  <c r="CH26" i="39"/>
  <c r="CH21" i="39"/>
  <c r="CH23" i="39"/>
  <c r="CH27" i="39"/>
  <c r="CH28" i="39"/>
  <c r="CX29" i="39"/>
  <c r="CX28" i="39"/>
  <c r="L25" i="34"/>
  <c r="CX26" i="34"/>
  <c r="CX27" i="34"/>
  <c r="CX21" i="34"/>
  <c r="CX28" i="34"/>
  <c r="CX23" i="34"/>
  <c r="CX24" i="34"/>
  <c r="CX25" i="34"/>
  <c r="CX29" i="34"/>
  <c r="CX22" i="34"/>
  <c r="BV21" i="33"/>
  <c r="BV25" i="33"/>
  <c r="BV24" i="33"/>
  <c r="BV27" i="33"/>
  <c r="N20" i="39"/>
  <c r="AR29" i="39"/>
  <c r="AR22" i="39"/>
  <c r="AR26" i="39"/>
  <c r="AR25" i="39"/>
  <c r="CQ29" i="36"/>
  <c r="CQ21" i="36"/>
  <c r="CQ22" i="36"/>
  <c r="CQ25" i="36"/>
  <c r="AM29" i="35"/>
  <c r="AM24" i="35"/>
  <c r="AM26" i="35"/>
  <c r="AM25" i="35"/>
  <c r="H20" i="39"/>
  <c r="AL29" i="39"/>
  <c r="AL24" i="39"/>
  <c r="AL27" i="39"/>
  <c r="AL23" i="39"/>
  <c r="AL28" i="39"/>
  <c r="AL26" i="39"/>
  <c r="AL25" i="39"/>
  <c r="AL21" i="39"/>
  <c r="AL22" i="39"/>
  <c r="E26" i="39"/>
  <c r="DC26" i="39"/>
  <c r="DC27" i="39"/>
  <c r="DC23" i="39"/>
  <c r="DC28" i="39"/>
  <c r="DC21" i="39"/>
  <c r="I19" i="37"/>
  <c r="AA27" i="37"/>
  <c r="AA21" i="37"/>
  <c r="AA28" i="37"/>
  <c r="AA23" i="37"/>
  <c r="G21" i="37"/>
  <c r="AW24" i="37"/>
  <c r="AW27" i="37"/>
  <c r="AW21" i="37"/>
  <c r="AW29" i="37"/>
  <c r="D19" i="36"/>
  <c r="V28" i="36"/>
  <c r="V22" i="36"/>
  <c r="V29" i="36"/>
  <c r="V24" i="36"/>
  <c r="F24" i="34"/>
  <c r="CF25" i="34"/>
  <c r="CF27" i="34"/>
  <c r="CF22" i="34"/>
  <c r="CF28" i="34"/>
  <c r="E19" i="33"/>
  <c r="W23" i="33"/>
  <c r="W25" i="33"/>
  <c r="W24" i="33"/>
  <c r="W27" i="33"/>
  <c r="W21" i="33"/>
  <c r="J19" i="33"/>
  <c r="AB26" i="33"/>
  <c r="AB29" i="33"/>
  <c r="AB24" i="33"/>
  <c r="AB22" i="33"/>
  <c r="AB27" i="33"/>
  <c r="G26" i="33"/>
  <c r="DE25" i="33"/>
  <c r="DE26" i="33"/>
  <c r="DE27" i="33"/>
  <c r="DE22" i="33"/>
  <c r="BH26" i="39"/>
  <c r="BH25" i="39"/>
  <c r="BH23" i="39"/>
  <c r="BH27" i="39"/>
  <c r="BH21" i="39"/>
  <c r="I26" i="37"/>
  <c r="DG27" i="37"/>
  <c r="DG21" i="37"/>
  <c r="DG28" i="37"/>
  <c r="DG22" i="37"/>
  <c r="K19" i="33"/>
  <c r="AC27" i="33"/>
  <c r="AC22" i="33"/>
  <c r="AC28" i="33"/>
  <c r="AC24" i="33"/>
  <c r="BG28" i="33"/>
  <c r="BG27" i="33"/>
  <c r="E22" i="33"/>
  <c r="BG23" i="33"/>
  <c r="BG29" i="33"/>
  <c r="BG25" i="33"/>
  <c r="BG22" i="33"/>
  <c r="BG26" i="33"/>
  <c r="AK28" i="39"/>
  <c r="AK23" i="39"/>
  <c r="AK29" i="39"/>
  <c r="AK24" i="39"/>
  <c r="AK22" i="39"/>
  <c r="G20" i="39"/>
  <c r="CE24" i="38"/>
  <c r="CE28" i="38"/>
  <c r="E24" i="38"/>
  <c r="CE22" i="38"/>
  <c r="CE27" i="38"/>
  <c r="D23" i="38"/>
  <c r="BR26" i="38"/>
  <c r="BR27" i="38"/>
  <c r="BR21" i="38"/>
  <c r="BR28" i="38"/>
  <c r="BR23" i="38"/>
  <c r="I20" i="37"/>
  <c r="AM28" i="37"/>
  <c r="AM21" i="37"/>
  <c r="AM29" i="37"/>
  <c r="AM24" i="37"/>
  <c r="AM26" i="37"/>
  <c r="K23" i="37"/>
  <c r="BY21" i="37"/>
  <c r="BY25" i="37"/>
  <c r="BY22" i="37"/>
  <c r="BY27" i="37"/>
  <c r="M20" i="36"/>
  <c r="AQ26" i="36"/>
  <c r="AQ25" i="36"/>
  <c r="AQ23" i="36"/>
  <c r="AQ27" i="36"/>
  <c r="AQ22" i="36"/>
  <c r="E24" i="34"/>
  <c r="CE22" i="34"/>
  <c r="CE28" i="34"/>
  <c r="CE26" i="34"/>
  <c r="CE29" i="34"/>
  <c r="BC29" i="32"/>
  <c r="BC26" i="32"/>
  <c r="BC23" i="32"/>
  <c r="BC25" i="32"/>
  <c r="BC21" i="32"/>
  <c r="BI28" i="39"/>
  <c r="BI23" i="39"/>
  <c r="G22" i="39"/>
  <c r="BI29" i="39"/>
  <c r="BI24" i="39"/>
  <c r="BI26" i="39"/>
  <c r="H25" i="33"/>
  <c r="CT24" i="33"/>
  <c r="CT27" i="33"/>
  <c r="CT22" i="33"/>
  <c r="CT28" i="33"/>
  <c r="F23" i="39"/>
  <c r="BT24" i="39"/>
  <c r="BT28" i="39"/>
  <c r="BT21" i="39"/>
  <c r="BT29" i="39"/>
  <c r="BT22" i="39"/>
  <c r="AU28" i="38"/>
  <c r="AU21" i="38"/>
  <c r="E21" i="38"/>
  <c r="AU29" i="38"/>
  <c r="AU24" i="38"/>
  <c r="E21" i="36"/>
  <c r="AU23" i="36"/>
  <c r="AU27" i="36"/>
  <c r="AU22" i="36"/>
  <c r="AU28" i="36"/>
  <c r="AU24" i="36"/>
  <c r="AY26" i="35"/>
  <c r="AY29" i="35"/>
  <c r="AY23" i="35"/>
  <c r="AY21" i="35"/>
  <c r="AY25" i="35"/>
  <c r="CM24" i="33"/>
  <c r="CM28" i="33"/>
  <c r="CM26" i="33"/>
  <c r="CM23" i="33"/>
  <c r="M24" i="33"/>
  <c r="CM21" i="33"/>
  <c r="CM29" i="33"/>
  <c r="CM22" i="33"/>
  <c r="CM25" i="33"/>
  <c r="CM27" i="33"/>
  <c r="L26" i="39"/>
  <c r="DJ26" i="39"/>
  <c r="DJ27" i="39"/>
  <c r="DJ23" i="39"/>
  <c r="DJ28" i="39"/>
  <c r="DJ24" i="39"/>
  <c r="AI28" i="37"/>
  <c r="AI26" i="37"/>
  <c r="AI29" i="37"/>
  <c r="AI23" i="37"/>
  <c r="AI24" i="37"/>
  <c r="CS21" i="37"/>
  <c r="CS27" i="37"/>
  <c r="CS26" i="37"/>
  <c r="CS28" i="37"/>
  <c r="G25" i="37"/>
  <c r="H21" i="37"/>
  <c r="AX24" i="37"/>
  <c r="AX27" i="37"/>
  <c r="AX23" i="37"/>
  <c r="AX28" i="37"/>
  <c r="AX26" i="37"/>
  <c r="J20" i="34"/>
  <c r="AN26" i="34"/>
  <c r="AN28" i="34"/>
  <c r="AN23" i="34"/>
  <c r="AN29" i="34"/>
  <c r="BO26" i="34"/>
  <c r="BO29" i="34"/>
  <c r="BO24" i="34"/>
  <c r="BO23" i="34"/>
  <c r="BO21" i="34"/>
  <c r="BO25" i="34"/>
  <c r="G25" i="33"/>
  <c r="CS25" i="33"/>
  <c r="CS30" i="33" s="1"/>
  <c r="CS22" i="33"/>
  <c r="CS27" i="33"/>
  <c r="CS26" i="33"/>
  <c r="DD26" i="33"/>
  <c r="DD29" i="33"/>
  <c r="DD25" i="33"/>
  <c r="DD24" i="33"/>
  <c r="DD21" i="33"/>
  <c r="F26" i="33"/>
  <c r="BY27" i="33"/>
  <c r="K23" i="33"/>
  <c r="BY28" i="33"/>
  <c r="BY24" i="33"/>
  <c r="BY26" i="33"/>
  <c r="CH29" i="38"/>
  <c r="CH24" i="38"/>
  <c r="CH22" i="38"/>
  <c r="CH25" i="38"/>
  <c r="CH21" i="38"/>
  <c r="L25" i="35"/>
  <c r="CX29" i="35"/>
  <c r="CX24" i="35"/>
  <c r="CX22" i="35"/>
  <c r="CX25" i="35"/>
  <c r="CT22" i="39"/>
  <c r="CT25" i="39"/>
  <c r="CT23" i="39"/>
  <c r="CT26" i="39"/>
  <c r="CT27" i="39"/>
  <c r="CT24" i="39"/>
  <c r="BP22" i="39"/>
  <c r="BP28" i="39"/>
  <c r="BP23" i="39"/>
  <c r="BP29" i="39"/>
  <c r="BP21" i="39"/>
  <c r="V27" i="38"/>
  <c r="V22" i="38"/>
  <c r="V28" i="38"/>
  <c r="V23" i="38"/>
  <c r="D19" i="38"/>
  <c r="I25" i="37"/>
  <c r="CU25" i="37"/>
  <c r="CU22" i="37"/>
  <c r="CU27" i="37"/>
  <c r="CU21" i="37"/>
  <c r="G22" i="37"/>
  <c r="BI22" i="37"/>
  <c r="BI27" i="37"/>
  <c r="BI23" i="37"/>
  <c r="BI28" i="37"/>
  <c r="BI24" i="37"/>
  <c r="AA23" i="36"/>
  <c r="AA27" i="36"/>
  <c r="AA22" i="36"/>
  <c r="AA28" i="36"/>
  <c r="AA24" i="36"/>
  <c r="N26" i="35"/>
  <c r="DL21" i="35"/>
  <c r="DL25" i="35"/>
  <c r="DL22" i="35"/>
  <c r="DL27" i="35"/>
  <c r="CV24" i="34"/>
  <c r="CV29" i="34"/>
  <c r="CV21" i="34"/>
  <c r="CV26" i="34"/>
  <c r="CV25" i="34"/>
  <c r="I26" i="33"/>
  <c r="DG23" i="33"/>
  <c r="DG25" i="33"/>
  <c r="DG21" i="33"/>
  <c r="DG27" i="33"/>
  <c r="DG24" i="33"/>
  <c r="K19" i="39"/>
  <c r="AC29" i="39"/>
  <c r="AC24" i="39"/>
  <c r="AC22" i="39"/>
  <c r="AC25" i="39"/>
  <c r="AC26" i="39"/>
  <c r="N26" i="34"/>
  <c r="DL23" i="34"/>
  <c r="DL29" i="34"/>
  <c r="DL24" i="34"/>
  <c r="DL26" i="34"/>
  <c r="DL25" i="34"/>
  <c r="AG27" i="39"/>
  <c r="BB24" i="31"/>
  <c r="BB28" i="31"/>
  <c r="CW26" i="31"/>
  <c r="CW27" i="31"/>
  <c r="BH27" i="31"/>
  <c r="AK26" i="31"/>
  <c r="AK27" i="31"/>
  <c r="L25" i="31"/>
  <c r="CX26" i="31"/>
  <c r="CX29" i="31"/>
  <c r="M26" i="32"/>
  <c r="DK24" i="32"/>
  <c r="DK28" i="32"/>
  <c r="BO28" i="32"/>
  <c r="AR29" i="32"/>
  <c r="AR23" i="32"/>
  <c r="AD25" i="32"/>
  <c r="AD24" i="32"/>
  <c r="H22" i="32"/>
  <c r="BJ27" i="32"/>
  <c r="BJ22" i="32"/>
  <c r="M21" i="32"/>
  <c r="DL28" i="32"/>
  <c r="DL22" i="32"/>
  <c r="W24" i="32"/>
  <c r="W28" i="32"/>
  <c r="BC28" i="32"/>
  <c r="W29" i="33"/>
  <c r="AB23" i="33"/>
  <c r="DE21" i="33"/>
  <c r="DE29" i="33"/>
  <c r="BV28" i="33"/>
  <c r="AC23" i="33"/>
  <c r="CE27" i="34"/>
  <c r="CI21" i="34"/>
  <c r="CF26" i="34"/>
  <c r="DD21" i="34"/>
  <c r="I20" i="35"/>
  <c r="D19" i="35"/>
  <c r="BC21" i="35"/>
  <c r="AM22" i="35"/>
  <c r="V21" i="35"/>
  <c r="V25" i="36"/>
  <c r="AQ24" i="36"/>
  <c r="M25" i="36"/>
  <c r="CQ24" i="36"/>
  <c r="CQ23" i="36"/>
  <c r="BV21" i="36"/>
  <c r="AW28" i="37"/>
  <c r="AF22" i="37"/>
  <c r="AA24" i="37"/>
  <c r="AA29" i="37"/>
  <c r="AM27" i="37"/>
  <c r="DG26" i="37"/>
  <c r="DG29" i="37"/>
  <c r="BY26" i="37"/>
  <c r="CE25" i="38"/>
  <c r="CE23" i="38"/>
  <c r="BR29" i="38"/>
  <c r="BH28" i="39"/>
  <c r="AR27" i="39"/>
  <c r="BI21" i="39"/>
  <c r="BW21" i="39"/>
  <c r="DC22" i="39"/>
  <c r="AK21" i="39"/>
  <c r="L20" i="39"/>
  <c r="CE30" i="33"/>
  <c r="C20" i="39"/>
  <c r="AG29" i="39"/>
  <c r="AG21" i="39"/>
  <c r="AG24" i="39"/>
  <c r="BN24" i="32"/>
  <c r="BN23" i="32"/>
  <c r="AU29" i="39"/>
  <c r="AU28" i="39"/>
  <c r="AL28" i="36"/>
  <c r="H20" i="36"/>
  <c r="D19" i="37"/>
  <c r="V21" i="37"/>
  <c r="BA25" i="36"/>
  <c r="BA29" i="36"/>
  <c r="AJ21" i="35"/>
  <c r="AJ22" i="35"/>
  <c r="AJ29" i="35"/>
  <c r="K20" i="34"/>
  <c r="AO25" i="34"/>
  <c r="AU28" i="34"/>
  <c r="AU22" i="34"/>
  <c r="AU27" i="34"/>
  <c r="DG26" i="34"/>
  <c r="DG25" i="34"/>
  <c r="H21" i="36"/>
  <c r="AX28" i="36"/>
  <c r="AX24" i="36"/>
  <c r="AX29" i="36"/>
  <c r="AX22" i="36"/>
  <c r="CY29" i="36"/>
  <c r="CY21" i="36"/>
  <c r="CY22" i="36"/>
  <c r="CY25" i="36"/>
  <c r="BC29" i="35"/>
  <c r="BC24" i="35"/>
  <c r="BC22" i="35"/>
  <c r="BC25" i="35"/>
  <c r="I23" i="39"/>
  <c r="BW29" i="39"/>
  <c r="BW24" i="39"/>
  <c r="BW22" i="39"/>
  <c r="BW25" i="39"/>
  <c r="M23" i="37"/>
  <c r="CA25" i="37"/>
  <c r="CA23" i="37"/>
  <c r="CA27" i="37"/>
  <c r="CA21" i="37"/>
  <c r="I24" i="36"/>
  <c r="CI23" i="36"/>
  <c r="CI28" i="36"/>
  <c r="CI24" i="36"/>
  <c r="CI29" i="36"/>
  <c r="CI21" i="36"/>
  <c r="H25" i="36"/>
  <c r="CT22" i="36"/>
  <c r="CT25" i="36"/>
  <c r="CT26" i="36"/>
  <c r="CT27" i="36"/>
  <c r="CT23" i="36"/>
  <c r="V28" i="35"/>
  <c r="V23" i="35"/>
  <c r="V29" i="35"/>
  <c r="V24" i="35"/>
  <c r="BA25" i="34"/>
  <c r="BA22" i="34"/>
  <c r="K21" i="34"/>
  <c r="BA27" i="34"/>
  <c r="BA21" i="34"/>
  <c r="AN26" i="33"/>
  <c r="AN29" i="33"/>
  <c r="AN24" i="33"/>
  <c r="AN22" i="33"/>
  <c r="AN25" i="33"/>
  <c r="J20" i="33"/>
  <c r="AP27" i="39"/>
  <c r="AP24" i="39"/>
  <c r="AP28" i="39"/>
  <c r="AP21" i="39"/>
  <c r="BG22" i="39"/>
  <c r="BG25" i="39"/>
  <c r="BG26" i="39"/>
  <c r="BG27" i="39"/>
  <c r="BG21" i="39"/>
  <c r="L20" i="38"/>
  <c r="AP29" i="38"/>
  <c r="AP22" i="38"/>
  <c r="AP26" i="38"/>
  <c r="AP25" i="38"/>
  <c r="AP21" i="38"/>
  <c r="DF26" i="38"/>
  <c r="DF27" i="38"/>
  <c r="DF21" i="38"/>
  <c r="DF28" i="38"/>
  <c r="DF23" i="38"/>
  <c r="BV28" i="36"/>
  <c r="BV23" i="36"/>
  <c r="H23" i="36"/>
  <c r="BV29" i="36"/>
  <c r="BV24" i="36"/>
  <c r="D20" i="35"/>
  <c r="AH28" i="35"/>
  <c r="AH23" i="35"/>
  <c r="AH29" i="35"/>
  <c r="AH22" i="35"/>
  <c r="AR24" i="34"/>
  <c r="AR28" i="34"/>
  <c r="AR21" i="34"/>
  <c r="AR29" i="34"/>
  <c r="AR25" i="34"/>
  <c r="DD22" i="34"/>
  <c r="DD27" i="34"/>
  <c r="F26" i="34"/>
  <c r="DD23" i="34"/>
  <c r="DD28" i="34"/>
  <c r="I24" i="34"/>
  <c r="CI29" i="34"/>
  <c r="CI24" i="34"/>
  <c r="CI22" i="34"/>
  <c r="CI25" i="34"/>
  <c r="L24" i="39"/>
  <c r="CL22" i="39"/>
  <c r="CL25" i="39"/>
  <c r="CL26" i="39"/>
  <c r="CL27" i="39"/>
  <c r="CL23" i="39"/>
  <c r="M24" i="39"/>
  <c r="CM23" i="39"/>
  <c r="CM28" i="39"/>
  <c r="CM21" i="39"/>
  <c r="CM29" i="39"/>
  <c r="CM24" i="39"/>
  <c r="BV29" i="37"/>
  <c r="BV22" i="37"/>
  <c r="BV24" i="37"/>
  <c r="BV25" i="37"/>
  <c r="BV26" i="37"/>
  <c r="H23" i="37"/>
  <c r="D26" i="36"/>
  <c r="DB29" i="36"/>
  <c r="DB24" i="36"/>
  <c r="DB22" i="36"/>
  <c r="DB25" i="36"/>
  <c r="CA23" i="38"/>
  <c r="CA28" i="38"/>
  <c r="CA21" i="38"/>
  <c r="CA29" i="38"/>
  <c r="CA24" i="38"/>
  <c r="K24" i="34"/>
  <c r="CK28" i="34"/>
  <c r="CK21" i="34"/>
  <c r="CK29" i="34"/>
  <c r="CK24" i="34"/>
  <c r="CK23" i="34"/>
  <c r="CH22" i="33"/>
  <c r="CH27" i="33"/>
  <c r="H24" i="33"/>
  <c r="CH26" i="33"/>
  <c r="CH28" i="33"/>
  <c r="CH23" i="33"/>
  <c r="BO24" i="35"/>
  <c r="BO21" i="35"/>
  <c r="BO23" i="35"/>
  <c r="D24" i="32"/>
  <c r="CD26" i="32"/>
  <c r="K26" i="36"/>
  <c r="DI29" i="36"/>
  <c r="DI24" i="36"/>
  <c r="DI22" i="36"/>
  <c r="DI25" i="36"/>
  <c r="DI26" i="36"/>
  <c r="CU24" i="35"/>
  <c r="CU28" i="35"/>
  <c r="CU22" i="35"/>
  <c r="CU29" i="35"/>
  <c r="AE28" i="34"/>
  <c r="AE22" i="34"/>
  <c r="M19" i="34"/>
  <c r="AE29" i="34"/>
  <c r="AE24" i="34"/>
  <c r="E25" i="34"/>
  <c r="CQ23" i="34"/>
  <c r="CQ28" i="34"/>
  <c r="CQ21" i="34"/>
  <c r="CQ29" i="34"/>
  <c r="CQ24" i="34"/>
  <c r="AV27" i="37"/>
  <c r="AV21" i="37"/>
  <c r="M25" i="35"/>
  <c r="CY27" i="35"/>
  <c r="CW29" i="34"/>
  <c r="CW23" i="34"/>
  <c r="BN24" i="37"/>
  <c r="BN25" i="37"/>
  <c r="BN22" i="37"/>
  <c r="K20" i="36"/>
  <c r="AO23" i="36"/>
  <c r="AO27" i="36"/>
  <c r="M24" i="37"/>
  <c r="CM27" i="37"/>
  <c r="AE28" i="39"/>
  <c r="AE21" i="39"/>
  <c r="BB27" i="38"/>
  <c r="L21" i="38"/>
  <c r="W29" i="36"/>
  <c r="E19" i="36"/>
  <c r="BN22" i="36"/>
  <c r="BN29" i="36"/>
  <c r="BM29" i="36"/>
  <c r="BM21" i="36"/>
  <c r="C19" i="34"/>
  <c r="U22" i="34"/>
  <c r="U25" i="34"/>
  <c r="CJ22" i="33"/>
  <c r="CJ23" i="33"/>
  <c r="CY28" i="32"/>
  <c r="CY27" i="32"/>
  <c r="K24" i="39"/>
  <c r="CK29" i="39"/>
  <c r="CK24" i="39"/>
  <c r="CK22" i="39"/>
  <c r="CK25" i="39"/>
  <c r="CK23" i="39"/>
  <c r="N25" i="39"/>
  <c r="CZ26" i="39"/>
  <c r="CZ25" i="39"/>
  <c r="CZ23" i="39"/>
  <c r="CZ27" i="39"/>
  <c r="Z26" i="38"/>
  <c r="Z25" i="38"/>
  <c r="Z21" i="38"/>
  <c r="H19" i="38"/>
  <c r="Z27" i="38"/>
  <c r="Z24" i="38"/>
  <c r="CP29" i="38"/>
  <c r="CP24" i="38"/>
  <c r="CP22" i="38"/>
  <c r="CP25" i="38"/>
  <c r="I22" i="36"/>
  <c r="BK23" i="36"/>
  <c r="BK28" i="36"/>
  <c r="BK24" i="36"/>
  <c r="BK29" i="36"/>
  <c r="BK21" i="36"/>
  <c r="F24" i="35"/>
  <c r="CF24" i="35"/>
  <c r="CF29" i="35"/>
  <c r="CF26" i="35"/>
  <c r="CF21" i="35"/>
  <c r="CF25" i="35"/>
  <c r="AB24" i="34"/>
  <c r="AB28" i="34"/>
  <c r="AB21" i="34"/>
  <c r="J19" i="34"/>
  <c r="AB29" i="34"/>
  <c r="AB25" i="34"/>
  <c r="CN26" i="34"/>
  <c r="CN25" i="34"/>
  <c r="CN22" i="34"/>
  <c r="CN27" i="34"/>
  <c r="E19" i="34"/>
  <c r="W23" i="34"/>
  <c r="W27" i="34"/>
  <c r="W21" i="34"/>
  <c r="W28" i="34"/>
  <c r="W22" i="34"/>
  <c r="N23" i="33"/>
  <c r="CB22" i="33"/>
  <c r="CB28" i="33"/>
  <c r="CB26" i="33"/>
  <c r="CB29" i="33"/>
  <c r="F24" i="32"/>
  <c r="CF23" i="32"/>
  <c r="CF27" i="32"/>
  <c r="CF22" i="32"/>
  <c r="CF28" i="32"/>
  <c r="N24" i="38"/>
  <c r="CN29" i="38"/>
  <c r="CN24" i="38"/>
  <c r="BF29" i="36"/>
  <c r="BF24" i="36"/>
  <c r="D22" i="36"/>
  <c r="BF26" i="36"/>
  <c r="BF25" i="36"/>
  <c r="BF21" i="36"/>
  <c r="BY29" i="34"/>
  <c r="BY24" i="34"/>
  <c r="BY22" i="34"/>
  <c r="BY25" i="34"/>
  <c r="BY26" i="34"/>
  <c r="CR22" i="33"/>
  <c r="CR28" i="33"/>
  <c r="CR26" i="33"/>
  <c r="CR29" i="33"/>
  <c r="BX28" i="31"/>
  <c r="BB23" i="31"/>
  <c r="BB25" i="31"/>
  <c r="DA21" i="31"/>
  <c r="CW21" i="31"/>
  <c r="G20" i="31"/>
  <c r="AK21" i="31"/>
  <c r="CX21" i="31"/>
  <c r="DK26" i="32"/>
  <c r="DK25" i="32"/>
  <c r="AR27" i="32"/>
  <c r="AR22" i="32"/>
  <c r="AD22" i="32"/>
  <c r="BJ23" i="32"/>
  <c r="DL25" i="32"/>
  <c r="DL21" i="32"/>
  <c r="DL24" i="32"/>
  <c r="W21" i="32"/>
  <c r="W25" i="32"/>
  <c r="BC24" i="32"/>
  <c r="W26" i="33"/>
  <c r="AB28" i="33"/>
  <c r="AN21" i="33"/>
  <c r="DE23" i="33"/>
  <c r="BV22" i="33"/>
  <c r="AC21" i="33"/>
  <c r="AC29" i="33"/>
  <c r="CE25" i="34"/>
  <c r="CI28" i="34"/>
  <c r="N20" i="34"/>
  <c r="CF21" i="34"/>
  <c r="CF24" i="34"/>
  <c r="DG22" i="34"/>
  <c r="AR23" i="34"/>
  <c r="DD29" i="34"/>
  <c r="BA23" i="34"/>
  <c r="AH21" i="35"/>
  <c r="AH26" i="35"/>
  <c r="BC28" i="35"/>
  <c r="AM28" i="35"/>
  <c r="V25" i="35"/>
  <c r="CI27" i="36"/>
  <c r="CT28" i="36"/>
  <c r="V21" i="36"/>
  <c r="V26" i="36"/>
  <c r="AQ28" i="36"/>
  <c r="CY28" i="36"/>
  <c r="DB28" i="36"/>
  <c r="CQ28" i="36"/>
  <c r="AX27" i="36"/>
  <c r="BV27" i="36"/>
  <c r="AW26" i="37"/>
  <c r="AA26" i="37"/>
  <c r="CA22" i="37"/>
  <c r="AM22" i="37"/>
  <c r="DG24" i="37"/>
  <c r="BY29" i="37"/>
  <c r="V23" i="37"/>
  <c r="BV28" i="37"/>
  <c r="CE21" i="38"/>
  <c r="AP28" i="38"/>
  <c r="BR24" i="38"/>
  <c r="DF29" i="38"/>
  <c r="CL28" i="39"/>
  <c r="F22" i="39"/>
  <c r="BH24" i="39"/>
  <c r="AR23" i="39"/>
  <c r="BI25" i="39"/>
  <c r="BG29" i="39"/>
  <c r="BW28" i="39"/>
  <c r="CM27" i="39"/>
  <c r="DC25" i="39"/>
  <c r="AG28" i="39"/>
  <c r="AK27" i="39"/>
  <c r="AP22" i="39"/>
  <c r="BO28" i="33"/>
  <c r="BO26" i="33"/>
  <c r="BO24" i="33"/>
  <c r="BO29" i="33"/>
  <c r="BO22" i="33"/>
  <c r="BO21" i="33"/>
  <c r="BO23" i="33"/>
  <c r="BO25" i="33"/>
  <c r="BO27" i="33"/>
  <c r="M22" i="33"/>
  <c r="V26" i="39"/>
  <c r="V29" i="39"/>
  <c r="V22" i="39"/>
  <c r="D19" i="39"/>
  <c r="V28" i="39"/>
  <c r="V24" i="39"/>
  <c r="V27" i="39"/>
  <c r="V23" i="39"/>
  <c r="AA24" i="33"/>
  <c r="AA26" i="33"/>
  <c r="AA28" i="33"/>
  <c r="BZ30" i="39"/>
  <c r="AO25" i="31"/>
  <c r="AO29" i="31"/>
  <c r="AO24" i="31"/>
  <c r="L24" i="32"/>
  <c r="BZ27" i="32"/>
  <c r="BZ22" i="32"/>
  <c r="CV27" i="32"/>
  <c r="CV23" i="32"/>
  <c r="BF21" i="32"/>
  <c r="BF25" i="32"/>
  <c r="BF24" i="32"/>
  <c r="CL27" i="32"/>
  <c r="CL24" i="32"/>
  <c r="AH28" i="32"/>
  <c r="AH22" i="32"/>
  <c r="AP21" i="32"/>
  <c r="AP29" i="32"/>
  <c r="AP26" i="32"/>
  <c r="DB27" i="32"/>
  <c r="DB24" i="32"/>
  <c r="V22" i="33"/>
  <c r="V27" i="33"/>
  <c r="V26" i="33"/>
  <c r="BT25" i="33"/>
  <c r="BT21" i="33"/>
  <c r="BT24" i="33"/>
  <c r="CZ28" i="33"/>
  <c r="CZ22" i="33"/>
  <c r="DH25" i="33"/>
  <c r="DH21" i="33"/>
  <c r="DH24" i="33"/>
  <c r="BL29" i="33"/>
  <c r="BL26" i="33"/>
  <c r="G20" i="34"/>
  <c r="I20" i="34"/>
  <c r="Y22" i="34"/>
  <c r="Y24" i="34"/>
  <c r="Y29" i="34"/>
  <c r="BU27" i="34"/>
  <c r="AC23" i="34"/>
  <c r="AC28" i="34"/>
  <c r="BH25" i="34"/>
  <c r="BH26" i="34"/>
  <c r="CG22" i="34"/>
  <c r="CG25" i="34"/>
  <c r="AK21" i="34"/>
  <c r="AK27" i="34"/>
  <c r="BI26" i="34"/>
  <c r="BI25" i="34"/>
  <c r="AM21" i="34"/>
  <c r="AM27" i="34"/>
  <c r="AM23" i="34"/>
  <c r="BR25" i="35"/>
  <c r="BR22" i="35"/>
  <c r="BB22" i="35"/>
  <c r="BB28" i="35"/>
  <c r="D23" i="36"/>
  <c r="AM24" i="36"/>
  <c r="AM28" i="36"/>
  <c r="CD23" i="36"/>
  <c r="CD27" i="36"/>
  <c r="CD26" i="36"/>
  <c r="BR21" i="36"/>
  <c r="BR27" i="36"/>
  <c r="BR26" i="36"/>
  <c r="AS22" i="36"/>
  <c r="AS24" i="36"/>
  <c r="AS29" i="36"/>
  <c r="CA24" i="36"/>
  <c r="CA28" i="36"/>
  <c r="CA23" i="36"/>
  <c r="AW23" i="36"/>
  <c r="AW27" i="36"/>
  <c r="BC24" i="36"/>
  <c r="BC28" i="36"/>
  <c r="BC23" i="36"/>
  <c r="BI21" i="36"/>
  <c r="BI25" i="36"/>
  <c r="BB25" i="37"/>
  <c r="BB23" i="37"/>
  <c r="CR24" i="37"/>
  <c r="CR28" i="37"/>
  <c r="DH25" i="37"/>
  <c r="DH22" i="37"/>
  <c r="CB25" i="37"/>
  <c r="CB22" i="37"/>
  <c r="E22" i="38"/>
  <c r="CN28" i="38"/>
  <c r="CN23" i="38"/>
  <c r="AI28" i="38"/>
  <c r="AI25" i="38"/>
  <c r="AI23" i="38"/>
  <c r="W25" i="38"/>
  <c r="W26" i="38"/>
  <c r="BJ24" i="38"/>
  <c r="BJ29" i="38"/>
  <c r="DG27" i="38"/>
  <c r="DG26" i="38"/>
  <c r="BG25" i="38"/>
  <c r="BG21" i="38"/>
  <c r="BG23" i="38"/>
  <c r="DH27" i="38"/>
  <c r="DH26" i="38"/>
  <c r="Z23" i="39"/>
  <c r="Z25" i="39"/>
  <c r="Z26" i="39"/>
  <c r="BX21" i="39"/>
  <c r="BX29" i="39"/>
  <c r="BX24" i="39"/>
  <c r="BV21" i="39"/>
  <c r="BV29" i="39"/>
  <c r="CS26" i="39"/>
  <c r="CS27" i="39"/>
  <c r="J26" i="39"/>
  <c r="DH29" i="39"/>
  <c r="CA27" i="39"/>
  <c r="CA26" i="39"/>
  <c r="AV22" i="39"/>
  <c r="AV29" i="39"/>
  <c r="CQ27" i="39"/>
  <c r="CQ26" i="39"/>
  <c r="Z23" i="31"/>
  <c r="Z25" i="31"/>
  <c r="BZ24" i="32"/>
  <c r="BF29" i="32"/>
  <c r="CL23" i="32"/>
  <c r="AH27" i="32"/>
  <c r="AH23" i="32"/>
  <c r="AP28" i="32"/>
  <c r="AP24" i="32"/>
  <c r="DB25" i="32"/>
  <c r="DB23" i="32"/>
  <c r="V25" i="33"/>
  <c r="V24" i="33"/>
  <c r="BT29" i="33"/>
  <c r="BT26" i="33"/>
  <c r="CZ27" i="33"/>
  <c r="CZ23" i="33"/>
  <c r="J26" i="33"/>
  <c r="DH29" i="33"/>
  <c r="DH26" i="33"/>
  <c r="BL28" i="33"/>
  <c r="BL22" i="33"/>
  <c r="K19" i="34"/>
  <c r="Y21" i="34"/>
  <c r="Y28" i="34"/>
  <c r="BU22" i="34"/>
  <c r="AC21" i="34"/>
  <c r="AC27" i="34"/>
  <c r="F22" i="34"/>
  <c r="BH29" i="34"/>
  <c r="BH24" i="34"/>
  <c r="CG26" i="34"/>
  <c r="CG24" i="34"/>
  <c r="CG29" i="34"/>
  <c r="AK22" i="34"/>
  <c r="AK25" i="34"/>
  <c r="BK29" i="34"/>
  <c r="BI22" i="34"/>
  <c r="BI24" i="34"/>
  <c r="BI29" i="34"/>
  <c r="AM25" i="34"/>
  <c r="AM26" i="34"/>
  <c r="BP22" i="35"/>
  <c r="BR24" i="35"/>
  <c r="BR29" i="35"/>
  <c r="BB23" i="35"/>
  <c r="BB27" i="35"/>
  <c r="AM22" i="36"/>
  <c r="AM27" i="36"/>
  <c r="AM23" i="36"/>
  <c r="D24" i="36"/>
  <c r="CD25" i="36"/>
  <c r="CD22" i="36"/>
  <c r="BR25" i="36"/>
  <c r="BR22" i="36"/>
  <c r="C21" i="36"/>
  <c r="AS23" i="36"/>
  <c r="AS28" i="36"/>
  <c r="CA27" i="36"/>
  <c r="CA26" i="36"/>
  <c r="AW22" i="36"/>
  <c r="AW25" i="36"/>
  <c r="BC27" i="36"/>
  <c r="BC26" i="36"/>
  <c r="BI26" i="36"/>
  <c r="BI24" i="36"/>
  <c r="BI29" i="36"/>
  <c r="J26" i="37"/>
  <c r="BB21" i="37"/>
  <c r="BB29" i="37"/>
  <c r="CR21" i="37"/>
  <c r="CR27" i="37"/>
  <c r="CR26" i="37"/>
  <c r="DH23" i="37"/>
  <c r="DH29" i="37"/>
  <c r="CB23" i="37"/>
  <c r="CB29" i="37"/>
  <c r="CN27" i="38"/>
  <c r="CN22" i="38"/>
  <c r="AI29" i="38"/>
  <c r="AI26" i="38"/>
  <c r="W24" i="38"/>
  <c r="W29" i="38"/>
  <c r="BJ23" i="38"/>
  <c r="BJ28" i="38"/>
  <c r="DG25" i="38"/>
  <c r="DG22" i="38"/>
  <c r="BG29" i="38"/>
  <c r="BG26" i="38"/>
  <c r="DH25" i="38"/>
  <c r="DH21" i="38"/>
  <c r="Z22" i="39"/>
  <c r="Z29" i="39"/>
  <c r="BX28" i="39"/>
  <c r="BX23" i="39"/>
  <c r="BV24" i="39"/>
  <c r="BV28" i="39"/>
  <c r="CS23" i="39"/>
  <c r="CS25" i="39"/>
  <c r="DH21" i="39"/>
  <c r="DH28" i="39"/>
  <c r="DH24" i="39"/>
  <c r="CA25" i="39"/>
  <c r="CA22" i="39"/>
  <c r="F21" i="39"/>
  <c r="AV21" i="39"/>
  <c r="AV28" i="39"/>
  <c r="AV24" i="39"/>
  <c r="CQ25" i="39"/>
  <c r="CQ22" i="39"/>
  <c r="AN21" i="31"/>
  <c r="AN28" i="31"/>
  <c r="AN23" i="31"/>
  <c r="Z27" i="31"/>
  <c r="AN27" i="31"/>
  <c r="AN26" i="31"/>
  <c r="Z21" i="31"/>
  <c r="AO28" i="31"/>
  <c r="AO23" i="31"/>
  <c r="BZ25" i="32"/>
  <c r="CV25" i="32"/>
  <c r="CV21" i="32"/>
  <c r="CV24" i="32"/>
  <c r="D22" i="32"/>
  <c r="CL25" i="32"/>
  <c r="AN22" i="31"/>
  <c r="AN25" i="31"/>
  <c r="Z26" i="31"/>
  <c r="Z24" i="31"/>
  <c r="AO27" i="31"/>
  <c r="J25" i="32"/>
  <c r="L23" i="32"/>
  <c r="BZ23" i="32"/>
  <c r="CV29" i="32"/>
  <c r="BF23" i="32"/>
  <c r="CL21" i="32"/>
  <c r="CL29" i="32"/>
  <c r="D20" i="32"/>
  <c r="AH21" i="32"/>
  <c r="AH25" i="32"/>
  <c r="AP27" i="32"/>
  <c r="DB21" i="32"/>
  <c r="DB29" i="32"/>
  <c r="DB26" i="32"/>
  <c r="V21" i="33"/>
  <c r="V29" i="33"/>
  <c r="N25" i="33"/>
  <c r="BT28" i="33"/>
  <c r="BT22" i="33"/>
  <c r="CZ25" i="33"/>
  <c r="CZ21" i="33"/>
  <c r="DH28" i="33"/>
  <c r="BL27" i="33"/>
  <c r="BL23" i="33"/>
  <c r="G22" i="34"/>
  <c r="Y26" i="34"/>
  <c r="Y27" i="34"/>
  <c r="AC26" i="34"/>
  <c r="BH21" i="34"/>
  <c r="BH28" i="34"/>
  <c r="CG23" i="34"/>
  <c r="AK26" i="34"/>
  <c r="AK24" i="34"/>
  <c r="BK24" i="34"/>
  <c r="BI23" i="34"/>
  <c r="AM24" i="34"/>
  <c r="BP27" i="35"/>
  <c r="BR23" i="35"/>
  <c r="BR28" i="35"/>
  <c r="L21" i="35"/>
  <c r="BB25" i="35"/>
  <c r="AM25" i="36"/>
  <c r="AM26" i="36"/>
  <c r="CD24" i="36"/>
  <c r="BR24" i="36"/>
  <c r="AS21" i="36"/>
  <c r="G22" i="36"/>
  <c r="CA25" i="36"/>
  <c r="CA22" i="36"/>
  <c r="AW26" i="36"/>
  <c r="AW24" i="36"/>
  <c r="BC25" i="36"/>
  <c r="BC22" i="36"/>
  <c r="BI23" i="36"/>
  <c r="BB22" i="37"/>
  <c r="BB28" i="37"/>
  <c r="BB24" i="37"/>
  <c r="BL28" i="37"/>
  <c r="CR25" i="37"/>
  <c r="CR22" i="37"/>
  <c r="DH24" i="37"/>
  <c r="CB24" i="37"/>
  <c r="CB28" i="37"/>
  <c r="CN25" i="38"/>
  <c r="CN21" i="38"/>
  <c r="AI27" i="38"/>
  <c r="AI24" i="38"/>
  <c r="W21" i="38"/>
  <c r="W28" i="38"/>
  <c r="BJ21" i="38"/>
  <c r="BJ27" i="38"/>
  <c r="DG24" i="38"/>
  <c r="DG29" i="38"/>
  <c r="BG28" i="38"/>
  <c r="DH22" i="38"/>
  <c r="DH29" i="38"/>
  <c r="DH24" i="38"/>
  <c r="H23" i="39"/>
  <c r="Z21" i="39"/>
  <c r="Z28" i="39"/>
  <c r="BX27" i="39"/>
  <c r="BX22" i="39"/>
  <c r="BV23" i="39"/>
  <c r="BV27" i="39"/>
  <c r="AG22" i="39"/>
  <c r="AG25" i="39"/>
  <c r="CS22" i="39"/>
  <c r="CS24" i="39"/>
  <c r="CS29" i="39"/>
  <c r="DH22" i="39"/>
  <c r="DH27" i="39"/>
  <c r="CA24" i="39"/>
  <c r="CA29" i="39"/>
  <c r="BM28" i="39"/>
  <c r="AV27" i="39"/>
  <c r="CQ24" i="39"/>
  <c r="H24" i="37"/>
  <c r="CH25" i="37"/>
  <c r="CH28" i="37"/>
  <c r="CH24" i="37"/>
  <c r="DA27" i="31"/>
  <c r="DA22" i="31"/>
  <c r="BH21" i="31"/>
  <c r="BH25" i="31"/>
  <c r="BH26" i="31"/>
  <c r="C25" i="31"/>
  <c r="BA22" i="31"/>
  <c r="BA27" i="31"/>
  <c r="CO26" i="31"/>
  <c r="BO21" i="32"/>
  <c r="BO27" i="32"/>
  <c r="CY21" i="32"/>
  <c r="CY25" i="32"/>
  <c r="CY23" i="32"/>
  <c r="BN28" i="32"/>
  <c r="CJ25" i="33"/>
  <c r="CJ21" i="33"/>
  <c r="CJ24" i="33"/>
  <c r="BU26" i="34"/>
  <c r="BU25" i="34"/>
  <c r="U26" i="34"/>
  <c r="U24" i="34"/>
  <c r="U29" i="34"/>
  <c r="CW21" i="34"/>
  <c r="CW27" i="34"/>
  <c r="I22" i="34"/>
  <c r="BK28" i="34"/>
  <c r="BK23" i="34"/>
  <c r="BP25" i="35"/>
  <c r="BP21" i="35"/>
  <c r="CY25" i="35"/>
  <c r="CY22" i="35"/>
  <c r="BN21" i="36"/>
  <c r="BN28" i="36"/>
  <c r="AO22" i="36"/>
  <c r="AO25" i="36"/>
  <c r="AG29" i="36"/>
  <c r="BM23" i="36"/>
  <c r="BM27" i="36"/>
  <c r="AL23" i="36"/>
  <c r="AL25" i="36"/>
  <c r="AL26" i="36"/>
  <c r="W24" i="36"/>
  <c r="W27" i="36"/>
  <c r="W23" i="36"/>
  <c r="J22" i="37"/>
  <c r="BN26" i="37"/>
  <c r="BN29" i="37"/>
  <c r="AF24" i="37"/>
  <c r="AF27" i="37"/>
  <c r="BL21" i="37"/>
  <c r="BL27" i="37"/>
  <c r="BL26" i="37"/>
  <c r="AV23" i="37"/>
  <c r="AV29" i="37"/>
  <c r="BO30" i="37"/>
  <c r="CM24" i="37"/>
  <c r="CM25" i="37"/>
  <c r="CI30" i="38"/>
  <c r="BB21" i="38"/>
  <c r="BB24" i="38"/>
  <c r="BB29" i="38"/>
  <c r="M19" i="39"/>
  <c r="AU21" i="39"/>
  <c r="AU27" i="39"/>
  <c r="AU23" i="39"/>
  <c r="AE25" i="39"/>
  <c r="AE26" i="39"/>
  <c r="BW30" i="33"/>
  <c r="AA41" i="31"/>
  <c r="DA25" i="31"/>
  <c r="DA26" i="31"/>
  <c r="DA24" i="31"/>
  <c r="BH24" i="31"/>
  <c r="BH29" i="31"/>
  <c r="CO27" i="31"/>
  <c r="M22" i="32"/>
  <c r="BO25" i="32"/>
  <c r="BO23" i="32"/>
  <c r="CY26" i="32"/>
  <c r="CY29" i="32"/>
  <c r="BP22" i="32"/>
  <c r="J24" i="33"/>
  <c r="CJ29" i="33"/>
  <c r="CJ26" i="33"/>
  <c r="BU23" i="34"/>
  <c r="BU24" i="34"/>
  <c r="BU29" i="34"/>
  <c r="U23" i="34"/>
  <c r="U28" i="34"/>
  <c r="CW22" i="34"/>
  <c r="CW25" i="34"/>
  <c r="BK21" i="34"/>
  <c r="BK27" i="34"/>
  <c r="BK26" i="34"/>
  <c r="AQ30" i="34"/>
  <c r="BM30" i="34"/>
  <c r="CL30" i="34"/>
  <c r="DB30" i="34"/>
  <c r="AX30" i="34"/>
  <c r="BP26" i="35"/>
  <c r="BP29" i="35"/>
  <c r="BP24" i="35"/>
  <c r="CY24" i="35"/>
  <c r="CY29" i="35"/>
  <c r="K22" i="36"/>
  <c r="BN23" i="36"/>
  <c r="BN27" i="36"/>
  <c r="BN26" i="36"/>
  <c r="AO26" i="36"/>
  <c r="AO24" i="36"/>
  <c r="AO29" i="36"/>
  <c r="AG24" i="36"/>
  <c r="BM26" i="36"/>
  <c r="BM25" i="36"/>
  <c r="AL21" i="36"/>
  <c r="AL24" i="36"/>
  <c r="AL29" i="36"/>
  <c r="W22" i="36"/>
  <c r="W25" i="36"/>
  <c r="W26" i="36"/>
  <c r="F21" i="37"/>
  <c r="BN21" i="37"/>
  <c r="BN28" i="37"/>
  <c r="AF21" i="37"/>
  <c r="AF25" i="37"/>
  <c r="AF26" i="37"/>
  <c r="BL25" i="37"/>
  <c r="BL22" i="37"/>
  <c r="AV22" i="37"/>
  <c r="AV28" i="37"/>
  <c r="AN28" i="37"/>
  <c r="CM22" i="37"/>
  <c r="CM26" i="37"/>
  <c r="CM29" i="37"/>
  <c r="BB22" i="38"/>
  <c r="BB28" i="38"/>
  <c r="E21" i="39"/>
  <c r="AU25" i="39"/>
  <c r="AU26" i="39"/>
  <c r="CR26" i="39"/>
  <c r="AE24" i="39"/>
  <c r="AE29" i="39"/>
  <c r="DA29" i="31"/>
  <c r="BH22" i="31"/>
  <c r="BO26" i="32"/>
  <c r="BO22" i="32"/>
  <c r="CY24" i="32"/>
  <c r="BP28" i="32"/>
  <c r="CJ28" i="33"/>
  <c r="K25" i="34"/>
  <c r="BU21" i="34"/>
  <c r="BU28" i="34"/>
  <c r="U21" i="34"/>
  <c r="U27" i="34"/>
  <c r="CW26" i="34"/>
  <c r="CW24" i="34"/>
  <c r="BK25" i="34"/>
  <c r="BP28" i="35"/>
  <c r="BP23" i="35"/>
  <c r="CY21" i="35"/>
  <c r="CY28" i="35"/>
  <c r="CY23" i="35"/>
  <c r="L22" i="36"/>
  <c r="BN25" i="36"/>
  <c r="AO21" i="36"/>
  <c r="AO28" i="36"/>
  <c r="AG26" i="36"/>
  <c r="BM22" i="36"/>
  <c r="BM24" i="36"/>
  <c r="AL22" i="36"/>
  <c r="W21" i="36"/>
  <c r="L22" i="37"/>
  <c r="BN23" i="37"/>
  <c r="BN27" i="37"/>
  <c r="AF23" i="37"/>
  <c r="AF29" i="37"/>
  <c r="BL23" i="37"/>
  <c r="AV24" i="37"/>
  <c r="J20" i="37"/>
  <c r="CM23" i="37"/>
  <c r="CM28" i="37"/>
  <c r="BB23" i="38"/>
  <c r="AU24" i="39"/>
  <c r="CR25" i="39"/>
  <c r="AE22" i="39"/>
  <c r="AN29" i="36"/>
  <c r="J20" i="36"/>
  <c r="AN23" i="36"/>
  <c r="AN28" i="36"/>
  <c r="AN24" i="36"/>
  <c r="AN27" i="36"/>
  <c r="AN25" i="36"/>
  <c r="AN22" i="36"/>
  <c r="AN26" i="36"/>
  <c r="AN21" i="36"/>
  <c r="CZ29" i="36"/>
  <c r="CZ22" i="36"/>
  <c r="CZ21" i="36"/>
  <c r="N25" i="36"/>
  <c r="CZ28" i="36"/>
  <c r="CZ26" i="36"/>
  <c r="CZ25" i="36"/>
  <c r="CZ23" i="36"/>
  <c r="CZ27" i="36"/>
  <c r="CZ24" i="36"/>
  <c r="H20" i="37"/>
  <c r="AL24" i="37"/>
  <c r="AL25" i="37"/>
  <c r="AL28" i="37"/>
  <c r="AL26" i="37"/>
  <c r="AL23" i="37"/>
  <c r="AL21" i="37"/>
  <c r="AL22" i="37"/>
  <c r="AL27" i="37"/>
  <c r="AL29" i="37"/>
  <c r="AF23" i="36"/>
  <c r="AF25" i="36"/>
  <c r="AF28" i="36"/>
  <c r="AF21" i="36"/>
  <c r="AF26" i="36"/>
  <c r="AF24" i="36"/>
  <c r="AF22" i="36"/>
  <c r="AF27" i="36"/>
  <c r="AF29" i="36"/>
  <c r="N19" i="36"/>
  <c r="CR22" i="36"/>
  <c r="CR25" i="36"/>
  <c r="CR28" i="36"/>
  <c r="CR21" i="36"/>
  <c r="CR24" i="36"/>
  <c r="CR26" i="36"/>
  <c r="F25" i="36"/>
  <c r="CR23" i="36"/>
  <c r="CR27" i="36"/>
  <c r="CR29" i="36"/>
  <c r="X29" i="36"/>
  <c r="X27" i="36"/>
  <c r="X23" i="36"/>
  <c r="X24" i="36"/>
  <c r="X21" i="36"/>
  <c r="F19" i="36"/>
  <c r="X25" i="36"/>
  <c r="X28" i="36"/>
  <c r="X22" i="36"/>
  <c r="X26" i="36"/>
  <c r="CJ29" i="36"/>
  <c r="CJ27" i="36"/>
  <c r="CJ22" i="36"/>
  <c r="J24" i="36"/>
  <c r="CJ26" i="36"/>
  <c r="CJ21" i="36"/>
  <c r="CJ24" i="36"/>
  <c r="CJ28" i="36"/>
  <c r="CJ23" i="36"/>
  <c r="CJ25" i="36"/>
  <c r="DD23" i="36"/>
  <c r="DD27" i="36"/>
  <c r="DD29" i="36"/>
  <c r="DD22" i="36"/>
  <c r="DD21" i="36"/>
  <c r="DD25" i="36"/>
  <c r="DD24" i="36"/>
  <c r="F26" i="36"/>
  <c r="DD26" i="36"/>
  <c r="DD28" i="36"/>
  <c r="CB22" i="36"/>
  <c r="N23" i="36"/>
  <c r="CB24" i="36"/>
  <c r="CB27" i="36"/>
  <c r="CB26" i="36"/>
  <c r="CB25" i="36"/>
  <c r="CB28" i="36"/>
  <c r="CB29" i="36"/>
  <c r="CB23" i="36"/>
  <c r="CB21" i="36"/>
  <c r="BH24" i="36"/>
  <c r="BH21" i="36"/>
  <c r="F22" i="36"/>
  <c r="BH28" i="36"/>
  <c r="BH26" i="36"/>
  <c r="BH25" i="36"/>
  <c r="BH23" i="36"/>
  <c r="BH22" i="36"/>
  <c r="BH27" i="36"/>
  <c r="BH29" i="36"/>
  <c r="BT29" i="36"/>
  <c r="BT25" i="36"/>
  <c r="BT22" i="36"/>
  <c r="BT27" i="36"/>
  <c r="BT26" i="36"/>
  <c r="F23" i="36"/>
  <c r="BT28" i="36"/>
  <c r="BT21" i="36"/>
  <c r="BT23" i="36"/>
  <c r="BT24" i="36"/>
  <c r="BX23" i="36"/>
  <c r="BX28" i="36"/>
  <c r="BX22" i="36"/>
  <c r="BX21" i="36"/>
  <c r="BX24" i="36"/>
  <c r="BX25" i="36"/>
  <c r="J23" i="36"/>
  <c r="BX26" i="36"/>
  <c r="BX27" i="36"/>
  <c r="BX29" i="36"/>
  <c r="J22" i="36"/>
  <c r="BL22" i="36"/>
  <c r="BL27" i="36"/>
  <c r="BL29" i="36"/>
  <c r="BL21" i="36"/>
  <c r="BL24" i="36"/>
  <c r="BL26" i="36"/>
  <c r="BL23" i="36"/>
  <c r="BL25" i="36"/>
  <c r="BL28" i="36"/>
  <c r="AB24" i="36"/>
  <c r="AB25" i="36"/>
  <c r="J19" i="36"/>
  <c r="AB22" i="36"/>
  <c r="AB21" i="36"/>
  <c r="AB27" i="36"/>
  <c r="AB29" i="36"/>
  <c r="AB28" i="36"/>
  <c r="AB26" i="36"/>
  <c r="AB23" i="36"/>
  <c r="BD29" i="36"/>
  <c r="BD28" i="36"/>
  <c r="BD24" i="36"/>
  <c r="N21" i="36"/>
  <c r="BD25" i="36"/>
  <c r="BD22" i="36"/>
  <c r="BD21" i="36"/>
  <c r="BD27" i="36"/>
  <c r="BD26" i="36"/>
  <c r="BD23" i="36"/>
  <c r="N20" i="36"/>
  <c r="AR24" i="36"/>
  <c r="AR27" i="36"/>
  <c r="AR29" i="36"/>
  <c r="AR23" i="36"/>
  <c r="AR21" i="36"/>
  <c r="AR22" i="36"/>
  <c r="AR25" i="36"/>
  <c r="AR26" i="36"/>
  <c r="AR28" i="36"/>
  <c r="AV23" i="36"/>
  <c r="AV26" i="36"/>
  <c r="AV25" i="36"/>
  <c r="AV24" i="36"/>
  <c r="AV22" i="36"/>
  <c r="AV27" i="36"/>
  <c r="AV29" i="36"/>
  <c r="F21" i="36"/>
  <c r="AV21" i="36"/>
  <c r="AV28" i="36"/>
  <c r="DH22" i="36"/>
  <c r="DH28" i="36"/>
  <c r="DH26" i="36"/>
  <c r="DH27" i="36"/>
  <c r="DH29" i="36"/>
  <c r="DH24" i="36"/>
  <c r="DH25" i="36"/>
  <c r="DH23" i="36"/>
  <c r="DH21" i="36"/>
  <c r="J26" i="36"/>
  <c r="BP23" i="36"/>
  <c r="BP21" i="36"/>
  <c r="BP27" i="36"/>
  <c r="BP29" i="36"/>
  <c r="N22" i="36"/>
  <c r="BP24" i="36"/>
  <c r="BP22" i="36"/>
  <c r="BP26" i="36"/>
  <c r="BP25" i="36"/>
  <c r="BP28" i="36"/>
  <c r="BX27" i="31"/>
  <c r="BX23" i="31"/>
  <c r="CO23" i="31"/>
  <c r="CO25" i="31"/>
  <c r="CO24" i="31"/>
  <c r="CD30" i="31"/>
  <c r="AX30" i="31"/>
  <c r="DB30" i="31"/>
  <c r="BN30" i="31"/>
  <c r="AH30" i="31"/>
  <c r="V51" i="32"/>
  <c r="CN30" i="32"/>
  <c r="BN27" i="32"/>
  <c r="BN25" i="32"/>
  <c r="BN26" i="32"/>
  <c r="CD28" i="32"/>
  <c r="CD22" i="32"/>
  <c r="AU30" i="32"/>
  <c r="BP27" i="32"/>
  <c r="BP23" i="32"/>
  <c r="AU21" i="34"/>
  <c r="AU25" i="34"/>
  <c r="AU26" i="34"/>
  <c r="I26" i="34"/>
  <c r="DG29" i="34"/>
  <c r="AO22" i="34"/>
  <c r="AO24" i="34"/>
  <c r="AO29" i="34"/>
  <c r="CM30" i="35"/>
  <c r="Y51" i="35"/>
  <c r="BO25" i="35"/>
  <c r="M22" i="35"/>
  <c r="BO26" i="35"/>
  <c r="F20" i="35"/>
  <c r="AJ28" i="35"/>
  <c r="AJ24" i="35"/>
  <c r="AG21" i="36"/>
  <c r="AG28" i="36"/>
  <c r="K21" i="36"/>
  <c r="BA23" i="36"/>
  <c r="BA28" i="36"/>
  <c r="CH27" i="37"/>
  <c r="CH26" i="37"/>
  <c r="AN24" i="37"/>
  <c r="AN27" i="37"/>
  <c r="AN26" i="37"/>
  <c r="V25" i="37"/>
  <c r="V29" i="37"/>
  <c r="V24" i="37"/>
  <c r="Y51" i="38"/>
  <c r="BN30" i="38"/>
  <c r="BO30" i="38"/>
  <c r="BM26" i="39"/>
  <c r="BM27" i="39"/>
  <c r="CR21" i="39"/>
  <c r="CR29" i="39"/>
  <c r="F20" i="36"/>
  <c r="AJ24" i="36"/>
  <c r="AJ21" i="36"/>
  <c r="AJ25" i="36"/>
  <c r="AJ28" i="36"/>
  <c r="AJ22" i="36"/>
  <c r="AJ23" i="36"/>
  <c r="AJ26" i="36"/>
  <c r="AJ27" i="36"/>
  <c r="AJ29" i="36"/>
  <c r="CV23" i="36"/>
  <c r="CV21" i="36"/>
  <c r="CV25" i="36"/>
  <c r="CV28" i="36"/>
  <c r="CV24" i="36"/>
  <c r="J25" i="36"/>
  <c r="CV22" i="36"/>
  <c r="CV26" i="36"/>
  <c r="CV27" i="36"/>
  <c r="CV29" i="36"/>
  <c r="CN23" i="36"/>
  <c r="CN25" i="36"/>
  <c r="CN28" i="36"/>
  <c r="CN24" i="36"/>
  <c r="CN21" i="36"/>
  <c r="CN27" i="36"/>
  <c r="CN29" i="36"/>
  <c r="CN26" i="36"/>
  <c r="N24" i="36"/>
  <c r="CN22" i="36"/>
  <c r="AZ22" i="36"/>
  <c r="AZ24" i="36"/>
  <c r="AZ23" i="36"/>
  <c r="AZ25" i="36"/>
  <c r="AZ28" i="36"/>
  <c r="AZ26" i="36"/>
  <c r="AZ27" i="36"/>
  <c r="AZ29" i="36"/>
  <c r="J21" i="36"/>
  <c r="AZ21" i="36"/>
  <c r="CF23" i="36"/>
  <c r="CF22" i="36"/>
  <c r="CF29" i="36"/>
  <c r="CF24" i="36"/>
  <c r="CF25" i="36"/>
  <c r="CF28" i="36"/>
  <c r="CF27" i="36"/>
  <c r="CF26" i="36"/>
  <c r="CF21" i="36"/>
  <c r="F24" i="36"/>
  <c r="N26" i="36"/>
  <c r="DL23" i="36"/>
  <c r="DL25" i="36"/>
  <c r="DL24" i="36"/>
  <c r="DL27" i="36"/>
  <c r="DL29" i="36"/>
  <c r="DL26" i="36"/>
  <c r="DL21" i="36"/>
  <c r="DL22" i="36"/>
  <c r="DL28" i="36"/>
  <c r="BX21" i="31"/>
  <c r="N22" i="32"/>
  <c r="BN21" i="32"/>
  <c r="L22" i="32"/>
  <c r="BN22" i="32"/>
  <c r="CD27" i="32"/>
  <c r="CD24" i="32"/>
  <c r="BP25" i="32"/>
  <c r="BP21" i="32"/>
  <c r="BP24" i="32"/>
  <c r="E21" i="34"/>
  <c r="AU29" i="34"/>
  <c r="DG24" i="34"/>
  <c r="DG28" i="34"/>
  <c r="DG23" i="34"/>
  <c r="AO21" i="34"/>
  <c r="AO28" i="34"/>
  <c r="BO29" i="35"/>
  <c r="BO22" i="35"/>
  <c r="V51" i="35"/>
  <c r="Y41" i="35"/>
  <c r="AJ26" i="35"/>
  <c r="AJ27" i="35"/>
  <c r="AJ23" i="35"/>
  <c r="Z51" i="35"/>
  <c r="U51" i="35"/>
  <c r="AG23" i="36"/>
  <c r="AG27" i="36"/>
  <c r="X41" i="36"/>
  <c r="BA21" i="36"/>
  <c r="BA27" i="36"/>
  <c r="CM30" i="36"/>
  <c r="CX30" i="36"/>
  <c r="CH21" i="37"/>
  <c r="CH23" i="37"/>
  <c r="AN21" i="37"/>
  <c r="AN25" i="37"/>
  <c r="AN23" i="37"/>
  <c r="V28" i="37"/>
  <c r="V26" i="37"/>
  <c r="BQ30" i="37"/>
  <c r="Z51" i="38"/>
  <c r="BF30" i="38"/>
  <c r="V51" i="38"/>
  <c r="AZ30" i="38"/>
  <c r="BM23" i="39"/>
  <c r="BM25" i="39"/>
  <c r="CR22" i="39"/>
  <c r="CR28" i="39"/>
  <c r="CR24" i="39"/>
  <c r="BX22" i="31"/>
  <c r="BX25" i="31"/>
  <c r="BX26" i="31"/>
  <c r="CJ30" i="31"/>
  <c r="CO29" i="31"/>
  <c r="CO22" i="31"/>
  <c r="BX24" i="31"/>
  <c r="CO28" i="31"/>
  <c r="BN29" i="32"/>
  <c r="CD25" i="32"/>
  <c r="CD23" i="32"/>
  <c r="BP29" i="32"/>
  <c r="BA30" i="33"/>
  <c r="BE30" i="33"/>
  <c r="U51" i="33"/>
  <c r="W51" i="33"/>
  <c r="AU24" i="34"/>
  <c r="DG21" i="34"/>
  <c r="DG27" i="34"/>
  <c r="AO26" i="34"/>
  <c r="AO27" i="34"/>
  <c r="BO28" i="35"/>
  <c r="AJ25" i="35"/>
  <c r="AG22" i="36"/>
  <c r="AG25" i="36"/>
  <c r="BA22" i="36"/>
  <c r="CH22" i="37"/>
  <c r="CH29" i="37"/>
  <c r="AN22" i="37"/>
  <c r="V27" i="37"/>
  <c r="V22" i="37"/>
  <c r="U41" i="38"/>
  <c r="X41" i="38"/>
  <c r="U51" i="38"/>
  <c r="F25" i="39"/>
  <c r="Z51" i="39"/>
  <c r="W51" i="39"/>
  <c r="BM22" i="39"/>
  <c r="BM24" i="39"/>
  <c r="BM29" i="39"/>
  <c r="CR27" i="39"/>
  <c r="BU29" i="39"/>
  <c r="BU28" i="39"/>
  <c r="BU27" i="39"/>
  <c r="BU25" i="39"/>
  <c r="BU24" i="39"/>
  <c r="BU21" i="39"/>
  <c r="BU26" i="39"/>
  <c r="BU23" i="39"/>
  <c r="BU22" i="39"/>
  <c r="G23" i="39"/>
  <c r="CC29" i="39"/>
  <c r="CC28" i="39"/>
  <c r="CC27" i="39"/>
  <c r="CC25" i="39"/>
  <c r="CC24" i="39"/>
  <c r="CC21" i="39"/>
  <c r="CC26" i="39"/>
  <c r="CC23" i="39"/>
  <c r="CC22" i="39"/>
  <c r="C24" i="39"/>
  <c r="W23" i="39"/>
  <c r="W26" i="39"/>
  <c r="W29" i="39"/>
  <c r="W28" i="39"/>
  <c r="W27" i="39"/>
  <c r="W25" i="39"/>
  <c r="W24" i="39"/>
  <c r="W22" i="39"/>
  <c r="W21" i="39"/>
  <c r="E19" i="39"/>
  <c r="CI23" i="39"/>
  <c r="CI26" i="39"/>
  <c r="CI22" i="39"/>
  <c r="CI29" i="39"/>
  <c r="CI28" i="39"/>
  <c r="CI27" i="39"/>
  <c r="CI25" i="39"/>
  <c r="CI24" i="39"/>
  <c r="CI21" i="39"/>
  <c r="I24" i="39"/>
  <c r="AI23" i="39"/>
  <c r="AI26" i="39"/>
  <c r="AI22" i="39"/>
  <c r="AI29" i="39"/>
  <c r="AI28" i="39"/>
  <c r="AI27" i="39"/>
  <c r="AI25" i="39"/>
  <c r="AI21" i="39"/>
  <c r="AI24" i="39"/>
  <c r="E20" i="39"/>
  <c r="DK23" i="39"/>
  <c r="DK26" i="39"/>
  <c r="DK22" i="39"/>
  <c r="DK29" i="39"/>
  <c r="DK28" i="39"/>
  <c r="DK27" i="39"/>
  <c r="DK25" i="39"/>
  <c r="DK21" i="39"/>
  <c r="DK24" i="39"/>
  <c r="M26" i="39"/>
  <c r="AW29" i="39"/>
  <c r="AW28" i="39"/>
  <c r="AW27" i="39"/>
  <c r="AW25" i="39"/>
  <c r="AW24" i="39"/>
  <c r="AW21" i="39"/>
  <c r="AW26" i="39"/>
  <c r="AW22" i="39"/>
  <c r="AW23" i="39"/>
  <c r="G21" i="39"/>
  <c r="X24" i="39"/>
  <c r="X23" i="39"/>
  <c r="X26" i="39"/>
  <c r="X29" i="39"/>
  <c r="X28" i="39"/>
  <c r="X27" i="39"/>
  <c r="X25" i="39"/>
  <c r="X22" i="39"/>
  <c r="X21" i="39"/>
  <c r="F19" i="39"/>
  <c r="BS23" i="39"/>
  <c r="BS26" i="39"/>
  <c r="BS22" i="39"/>
  <c r="BS29" i="39"/>
  <c r="BS28" i="39"/>
  <c r="BS27" i="39"/>
  <c r="BS25" i="39"/>
  <c r="BS24" i="39"/>
  <c r="BS21" i="39"/>
  <c r="E23" i="39"/>
  <c r="CU23" i="39"/>
  <c r="CU26" i="39"/>
  <c r="CU22" i="39"/>
  <c r="I25" i="39"/>
  <c r="CU29" i="39"/>
  <c r="CU28" i="39"/>
  <c r="CU27" i="39"/>
  <c r="CU25" i="39"/>
  <c r="CU21" i="39"/>
  <c r="CU24" i="39"/>
  <c r="V51" i="39"/>
  <c r="DL30" i="39"/>
  <c r="CG30" i="39"/>
  <c r="BK30" i="39"/>
  <c r="BO23" i="39"/>
  <c r="BO26" i="39"/>
  <c r="BO22" i="39"/>
  <c r="M22" i="39"/>
  <c r="BO29" i="39"/>
  <c r="BO28" i="39"/>
  <c r="BO27" i="39"/>
  <c r="BO25" i="39"/>
  <c r="BO21" i="39"/>
  <c r="BO24" i="39"/>
  <c r="BD24" i="39"/>
  <c r="BD23" i="39"/>
  <c r="BD26" i="39"/>
  <c r="BD22" i="39"/>
  <c r="BD29" i="39"/>
  <c r="BD28" i="39"/>
  <c r="BD27" i="39"/>
  <c r="BD25" i="39"/>
  <c r="BD21" i="39"/>
  <c r="N21" i="39"/>
  <c r="BC23" i="39"/>
  <c r="BC26" i="39"/>
  <c r="BC22" i="39"/>
  <c r="BC29" i="39"/>
  <c r="BC28" i="39"/>
  <c r="BC27" i="39"/>
  <c r="BC25" i="39"/>
  <c r="BC24" i="39"/>
  <c r="BC21" i="39"/>
  <c r="M21" i="39"/>
  <c r="AO29" i="39"/>
  <c r="AO28" i="39"/>
  <c r="AO27" i="39"/>
  <c r="AO25" i="39"/>
  <c r="AO24" i="39"/>
  <c r="AO21" i="39"/>
  <c r="AO26" i="39"/>
  <c r="AO23" i="39"/>
  <c r="AO22" i="39"/>
  <c r="K20" i="39"/>
  <c r="CE23" i="39"/>
  <c r="CE26" i="39"/>
  <c r="CE22" i="39"/>
  <c r="CE29" i="39"/>
  <c r="CE28" i="39"/>
  <c r="CE27" i="39"/>
  <c r="CE25" i="39"/>
  <c r="CE21" i="39"/>
  <c r="CE24" i="39"/>
  <c r="E24" i="39"/>
  <c r="DA29" i="39"/>
  <c r="DA28" i="39"/>
  <c r="DA27" i="39"/>
  <c r="DA25" i="39"/>
  <c r="DA24" i="39"/>
  <c r="DA21" i="39"/>
  <c r="DA26" i="39"/>
  <c r="DA23" i="39"/>
  <c r="DA22" i="39"/>
  <c r="C26" i="39"/>
  <c r="CJ24" i="39"/>
  <c r="CJ23" i="39"/>
  <c r="CJ26" i="39"/>
  <c r="CJ29" i="39"/>
  <c r="CJ28" i="39"/>
  <c r="CJ27" i="39"/>
  <c r="CJ25" i="39"/>
  <c r="CJ22" i="39"/>
  <c r="CJ21" i="39"/>
  <c r="J24" i="39"/>
  <c r="AM23" i="39"/>
  <c r="AM26" i="39"/>
  <c r="AM29" i="39"/>
  <c r="AM28" i="39"/>
  <c r="AM27" i="39"/>
  <c r="AM25" i="39"/>
  <c r="AM24" i="39"/>
  <c r="AM22" i="39"/>
  <c r="AM21" i="39"/>
  <c r="I20" i="39"/>
  <c r="CY23" i="39"/>
  <c r="CY26" i="39"/>
  <c r="CY22" i="39"/>
  <c r="CY29" i="39"/>
  <c r="CY28" i="39"/>
  <c r="CY27" i="39"/>
  <c r="CY25" i="39"/>
  <c r="CY24" i="39"/>
  <c r="CY21" i="39"/>
  <c r="M25" i="39"/>
  <c r="AY23" i="39"/>
  <c r="AY26" i="39"/>
  <c r="AY22" i="39"/>
  <c r="AY29" i="39"/>
  <c r="AY28" i="39"/>
  <c r="AY27" i="39"/>
  <c r="AY25" i="39"/>
  <c r="AY21" i="39"/>
  <c r="AY24" i="39"/>
  <c r="I21" i="39"/>
  <c r="AQ30" i="39"/>
  <c r="AA51" i="39"/>
  <c r="BY30" i="39"/>
  <c r="BD24" i="38"/>
  <c r="BD23" i="38"/>
  <c r="BD26" i="38"/>
  <c r="BD21" i="38"/>
  <c r="BD29" i="38"/>
  <c r="BD28" i="38"/>
  <c r="BD27" i="38"/>
  <c r="BD25" i="38"/>
  <c r="BD22" i="38"/>
  <c r="N21" i="38"/>
  <c r="BE29" i="38"/>
  <c r="BE28" i="38"/>
  <c r="BE27" i="38"/>
  <c r="BE25" i="38"/>
  <c r="BE24" i="38"/>
  <c r="BE26" i="38"/>
  <c r="BE21" i="38"/>
  <c r="BE23" i="38"/>
  <c r="BE22" i="38"/>
  <c r="C22" i="38"/>
  <c r="CS29" i="38"/>
  <c r="CS28" i="38"/>
  <c r="CS27" i="38"/>
  <c r="CS25" i="38"/>
  <c r="CS24" i="38"/>
  <c r="CS26" i="38"/>
  <c r="CS21" i="38"/>
  <c r="CS22" i="38"/>
  <c r="CS23" i="38"/>
  <c r="G25" i="38"/>
  <c r="DA29" i="38"/>
  <c r="DA28" i="38"/>
  <c r="DA27" i="38"/>
  <c r="DA25" i="38"/>
  <c r="DA24" i="38"/>
  <c r="DA26" i="38"/>
  <c r="DA21" i="38"/>
  <c r="DA22" i="38"/>
  <c r="DA23" i="38"/>
  <c r="C26" i="38"/>
  <c r="AK29" i="38"/>
  <c r="AK28" i="38"/>
  <c r="AK27" i="38"/>
  <c r="AK25" i="38"/>
  <c r="AK24" i="38"/>
  <c r="AK23" i="38"/>
  <c r="AK22" i="38"/>
  <c r="AK21" i="38"/>
  <c r="AK26" i="38"/>
  <c r="G20" i="38"/>
  <c r="AC29" i="38"/>
  <c r="AC28" i="38"/>
  <c r="AC27" i="38"/>
  <c r="AC25" i="38"/>
  <c r="AC24" i="38"/>
  <c r="AC23" i="38"/>
  <c r="AC22" i="38"/>
  <c r="AC21" i="38"/>
  <c r="AC26" i="38"/>
  <c r="K19" i="38"/>
  <c r="AF24" i="38"/>
  <c r="AF23" i="38"/>
  <c r="AF26" i="38"/>
  <c r="AF21" i="38"/>
  <c r="AF29" i="38"/>
  <c r="AF28" i="38"/>
  <c r="AF27" i="38"/>
  <c r="AF25" i="38"/>
  <c r="AF22" i="38"/>
  <c r="N19" i="38"/>
  <c r="AV24" i="38"/>
  <c r="AV23" i="38"/>
  <c r="AV26" i="38"/>
  <c r="AV21" i="38"/>
  <c r="AV29" i="38"/>
  <c r="AV28" i="38"/>
  <c r="AV27" i="38"/>
  <c r="AV25" i="38"/>
  <c r="AV22" i="38"/>
  <c r="F21" i="38"/>
  <c r="BQ29" i="38"/>
  <c r="BQ28" i="38"/>
  <c r="BQ27" i="38"/>
  <c r="BQ25" i="38"/>
  <c r="BQ24" i="38"/>
  <c r="BQ23" i="38"/>
  <c r="BQ22" i="38"/>
  <c r="BQ21" i="38"/>
  <c r="BQ26" i="38"/>
  <c r="C23" i="38"/>
  <c r="DE29" i="38"/>
  <c r="DE28" i="38"/>
  <c r="DE27" i="38"/>
  <c r="DE25" i="38"/>
  <c r="DE24" i="38"/>
  <c r="DE23" i="38"/>
  <c r="DE22" i="38"/>
  <c r="DE21" i="38"/>
  <c r="DE26" i="38"/>
  <c r="G26" i="38"/>
  <c r="AG29" i="38"/>
  <c r="AG28" i="38"/>
  <c r="AG27" i="38"/>
  <c r="AG25" i="38"/>
  <c r="AG24" i="38"/>
  <c r="AG22" i="38"/>
  <c r="AG26" i="38"/>
  <c r="AG21" i="38"/>
  <c r="C20" i="38"/>
  <c r="AG23" i="38"/>
  <c r="BY29" i="38"/>
  <c r="BY28" i="38"/>
  <c r="BY27" i="38"/>
  <c r="BY25" i="38"/>
  <c r="BY24" i="38"/>
  <c r="BY23" i="38"/>
  <c r="BY22" i="38"/>
  <c r="BY21" i="38"/>
  <c r="BY26" i="38"/>
  <c r="K23" i="38"/>
  <c r="CW29" i="38"/>
  <c r="CW28" i="38"/>
  <c r="CW27" i="38"/>
  <c r="CW25" i="38"/>
  <c r="CW24" i="38"/>
  <c r="CW23" i="38"/>
  <c r="CW22" i="38"/>
  <c r="CW21" i="38"/>
  <c r="CW26" i="38"/>
  <c r="K25" i="38"/>
  <c r="Y29" i="38"/>
  <c r="Y28" i="38"/>
  <c r="Y27" i="38"/>
  <c r="Y25" i="38"/>
  <c r="Y24" i="38"/>
  <c r="Y22" i="38"/>
  <c r="Y26" i="38"/>
  <c r="Y21" i="38"/>
  <c r="Y23" i="38"/>
  <c r="G19" i="38"/>
  <c r="BM29" i="38"/>
  <c r="BM28" i="38"/>
  <c r="BM27" i="38"/>
  <c r="BM25" i="38"/>
  <c r="BM24" i="38"/>
  <c r="BM26" i="38"/>
  <c r="BM21" i="38"/>
  <c r="BM22" i="38"/>
  <c r="BM23" i="38"/>
  <c r="K22" i="38"/>
  <c r="AN24" i="38"/>
  <c r="AN23" i="38"/>
  <c r="AN26" i="38"/>
  <c r="AN21" i="38"/>
  <c r="AN29" i="38"/>
  <c r="AN28" i="38"/>
  <c r="AN27" i="38"/>
  <c r="AN25" i="38"/>
  <c r="AN22" i="38"/>
  <c r="J20" i="38"/>
  <c r="AA23" i="38"/>
  <c r="AA26" i="38"/>
  <c r="AA24" i="38"/>
  <c r="AA21" i="38"/>
  <c r="AA29" i="38"/>
  <c r="AA28" i="38"/>
  <c r="AA27" i="38"/>
  <c r="AA25" i="38"/>
  <c r="AA22" i="38"/>
  <c r="I19" i="38"/>
  <c r="AJ30" i="38"/>
  <c r="BP30" i="38"/>
  <c r="DD30" i="38"/>
  <c r="Y41" i="38"/>
  <c r="AB41" i="38"/>
  <c r="CT30" i="38"/>
  <c r="AD30" i="38"/>
  <c r="AQ23" i="38"/>
  <c r="AQ26" i="38"/>
  <c r="AQ24" i="38"/>
  <c r="AQ21" i="38"/>
  <c r="AQ29" i="38"/>
  <c r="AQ28" i="38"/>
  <c r="AQ27" i="38"/>
  <c r="AQ25" i="38"/>
  <c r="AQ22" i="38"/>
  <c r="M20" i="38"/>
  <c r="CM23" i="38"/>
  <c r="CM26" i="38"/>
  <c r="CM22" i="38"/>
  <c r="CM24" i="38"/>
  <c r="CM21" i="38"/>
  <c r="CM29" i="38"/>
  <c r="CM28" i="38"/>
  <c r="CM27" i="38"/>
  <c r="CM25" i="38"/>
  <c r="M24" i="38"/>
  <c r="U29" i="38"/>
  <c r="U28" i="38"/>
  <c r="U27" i="38"/>
  <c r="U25" i="38"/>
  <c r="U24" i="38"/>
  <c r="U23" i="38"/>
  <c r="U22" i="38"/>
  <c r="U21" i="38"/>
  <c r="U26" i="38"/>
  <c r="C19" i="38"/>
  <c r="BA29" i="38"/>
  <c r="BA28" i="38"/>
  <c r="BA27" i="38"/>
  <c r="BA25" i="38"/>
  <c r="BA24" i="38"/>
  <c r="BA23" i="38"/>
  <c r="BA21" i="38"/>
  <c r="BA26" i="38"/>
  <c r="BA22" i="38"/>
  <c r="K21" i="38"/>
  <c r="CG29" i="38"/>
  <c r="CG28" i="38"/>
  <c r="CG27" i="38"/>
  <c r="CG25" i="38"/>
  <c r="CG24" i="38"/>
  <c r="CG23" i="38"/>
  <c r="CG22" i="38"/>
  <c r="CG21" i="38"/>
  <c r="CG26" i="38"/>
  <c r="G24" i="38"/>
  <c r="X24" i="38"/>
  <c r="X23" i="38"/>
  <c r="X26" i="38"/>
  <c r="X21" i="38"/>
  <c r="X29" i="38"/>
  <c r="X28" i="38"/>
  <c r="X27" i="38"/>
  <c r="X25" i="38"/>
  <c r="X22" i="38"/>
  <c r="F19" i="38"/>
  <c r="CJ24" i="38"/>
  <c r="CJ23" i="38"/>
  <c r="CJ26" i="38"/>
  <c r="CJ21" i="38"/>
  <c r="CJ29" i="38"/>
  <c r="CJ28" i="38"/>
  <c r="CJ27" i="38"/>
  <c r="CJ25" i="38"/>
  <c r="CJ22" i="38"/>
  <c r="J24" i="38"/>
  <c r="BI29" i="38"/>
  <c r="BI28" i="38"/>
  <c r="BI27" i="38"/>
  <c r="BI25" i="38"/>
  <c r="BI24" i="38"/>
  <c r="BI23" i="38"/>
  <c r="BI22" i="38"/>
  <c r="BI21" i="38"/>
  <c r="BI26" i="38"/>
  <c r="G22" i="38"/>
  <c r="CZ24" i="38"/>
  <c r="CZ23" i="38"/>
  <c r="CZ26" i="38"/>
  <c r="CZ21" i="38"/>
  <c r="CZ29" i="38"/>
  <c r="CZ28" i="38"/>
  <c r="CZ27" i="38"/>
  <c r="CZ25" i="38"/>
  <c r="CZ22" i="38"/>
  <c r="N25" i="38"/>
  <c r="AO29" i="38"/>
  <c r="AO28" i="38"/>
  <c r="AO27" i="38"/>
  <c r="AO25" i="38"/>
  <c r="AO24" i="38"/>
  <c r="AO22" i="38"/>
  <c r="AO26" i="38"/>
  <c r="AO21" i="38"/>
  <c r="K20" i="38"/>
  <c r="AO23" i="38"/>
  <c r="CK29" i="38"/>
  <c r="CK28" i="38"/>
  <c r="CK27" i="38"/>
  <c r="CK25" i="38"/>
  <c r="CK24" i="38"/>
  <c r="CK26" i="38"/>
  <c r="CK21" i="38"/>
  <c r="CK22" i="38"/>
  <c r="CK23" i="38"/>
  <c r="K24" i="38"/>
  <c r="CR24" i="38"/>
  <c r="CR23" i="38"/>
  <c r="CR26" i="38"/>
  <c r="CR21" i="38"/>
  <c r="CR29" i="38"/>
  <c r="CR28" i="38"/>
  <c r="CR27" i="38"/>
  <c r="CR25" i="38"/>
  <c r="CR22" i="38"/>
  <c r="F25" i="38"/>
  <c r="DC23" i="38"/>
  <c r="DC26" i="38"/>
  <c r="DC22" i="38"/>
  <c r="DC24" i="38"/>
  <c r="DC21" i="38"/>
  <c r="DC29" i="38"/>
  <c r="DC28" i="38"/>
  <c r="DC27" i="38"/>
  <c r="DC25" i="38"/>
  <c r="E26" i="38"/>
  <c r="AW29" i="38"/>
  <c r="AW28" i="38"/>
  <c r="AW27" i="38"/>
  <c r="AW25" i="38"/>
  <c r="AW24" i="38"/>
  <c r="AW22" i="38"/>
  <c r="AW26" i="38"/>
  <c r="AW21" i="38"/>
  <c r="G21" i="38"/>
  <c r="AW23" i="38"/>
  <c r="CC29" i="38"/>
  <c r="CC28" i="38"/>
  <c r="CC27" i="38"/>
  <c r="CC25" i="38"/>
  <c r="CC24" i="38"/>
  <c r="CC26" i="38"/>
  <c r="CC21" i="38"/>
  <c r="CC22" i="38"/>
  <c r="CC23" i="38"/>
  <c r="C24" i="38"/>
  <c r="DI29" i="38"/>
  <c r="DI28" i="38"/>
  <c r="DI27" i="38"/>
  <c r="DI25" i="38"/>
  <c r="DI24" i="38"/>
  <c r="DI26" i="38"/>
  <c r="DI21" i="38"/>
  <c r="DI22" i="38"/>
  <c r="DI23" i="38"/>
  <c r="K26" i="38"/>
  <c r="CB24" i="38"/>
  <c r="CB23" i="38"/>
  <c r="CB26" i="38"/>
  <c r="CB21" i="38"/>
  <c r="CB29" i="38"/>
  <c r="CB28" i="38"/>
  <c r="CB27" i="38"/>
  <c r="CB25" i="38"/>
  <c r="N23" i="38"/>
  <c r="CB22" i="38"/>
  <c r="AS29" i="38"/>
  <c r="AS28" i="38"/>
  <c r="AS27" i="38"/>
  <c r="AS25" i="38"/>
  <c r="AS24" i="38"/>
  <c r="AS23" i="38"/>
  <c r="AS22" i="38"/>
  <c r="AS21" i="38"/>
  <c r="AS26" i="38"/>
  <c r="C21" i="38"/>
  <c r="CO29" i="38"/>
  <c r="CO28" i="38"/>
  <c r="CO27" i="38"/>
  <c r="CO25" i="38"/>
  <c r="CO24" i="38"/>
  <c r="CO23" i="38"/>
  <c r="CO22" i="38"/>
  <c r="CO21" i="38"/>
  <c r="CO26" i="38"/>
  <c r="C25" i="38"/>
  <c r="BT24" i="38"/>
  <c r="BT23" i="38"/>
  <c r="BT26" i="38"/>
  <c r="BT21" i="38"/>
  <c r="BT29" i="38"/>
  <c r="BT28" i="38"/>
  <c r="BT27" i="38"/>
  <c r="BT25" i="38"/>
  <c r="F23" i="38"/>
  <c r="BT22" i="38"/>
  <c r="BU29" i="38"/>
  <c r="BU28" i="38"/>
  <c r="BU27" i="38"/>
  <c r="BU25" i="38"/>
  <c r="BU24" i="38"/>
  <c r="BU26" i="38"/>
  <c r="BU21" i="38"/>
  <c r="G23" i="38"/>
  <c r="BU22" i="38"/>
  <c r="BU23" i="38"/>
  <c r="BL24" i="38"/>
  <c r="BL23" i="38"/>
  <c r="BL26" i="38"/>
  <c r="BL21" i="38"/>
  <c r="BL29" i="38"/>
  <c r="BL28" i="38"/>
  <c r="BL27" i="38"/>
  <c r="BL25" i="38"/>
  <c r="BL22" i="38"/>
  <c r="J22" i="38"/>
  <c r="BX30" i="38"/>
  <c r="AR30" i="38"/>
  <c r="BH30" i="38"/>
  <c r="Z41" i="38"/>
  <c r="V41" i="38"/>
  <c r="AT30" i="38"/>
  <c r="AA41" i="38"/>
  <c r="DL30" i="38"/>
  <c r="CF30" i="38"/>
  <c r="CV30" i="38"/>
  <c r="CF26" i="37"/>
  <c r="CF22" i="37"/>
  <c r="CF24" i="37"/>
  <c r="CF23" i="37"/>
  <c r="CF25" i="37"/>
  <c r="CF21" i="37"/>
  <c r="CF28" i="37"/>
  <c r="CF29" i="37"/>
  <c r="CF27" i="37"/>
  <c r="F24" i="37"/>
  <c r="DF24" i="37"/>
  <c r="DF23" i="37"/>
  <c r="DF26" i="37"/>
  <c r="DF22" i="37"/>
  <c r="DF29" i="37"/>
  <c r="DF28" i="37"/>
  <c r="DF27" i="37"/>
  <c r="DF21" i="37"/>
  <c r="DF25" i="37"/>
  <c r="H26" i="37"/>
  <c r="BP26" i="37"/>
  <c r="BP22" i="37"/>
  <c r="BP24" i="37"/>
  <c r="BP23" i="37"/>
  <c r="BP29" i="37"/>
  <c r="BP28" i="37"/>
  <c r="BP27" i="37"/>
  <c r="BP21" i="37"/>
  <c r="N22" i="37"/>
  <c r="BP25" i="37"/>
  <c r="CP24" i="37"/>
  <c r="CP23" i="37"/>
  <c r="CP26" i="37"/>
  <c r="CP22" i="37"/>
  <c r="CP25" i="37"/>
  <c r="CP21" i="37"/>
  <c r="CP27" i="37"/>
  <c r="CP28" i="37"/>
  <c r="CP29" i="37"/>
  <c r="D25" i="37"/>
  <c r="CN26" i="37"/>
  <c r="CN22" i="37"/>
  <c r="CN24" i="37"/>
  <c r="CN25" i="37"/>
  <c r="CN28" i="37"/>
  <c r="CN23" i="37"/>
  <c r="CN21" i="37"/>
  <c r="CN29" i="37"/>
  <c r="CN27" i="37"/>
  <c r="N24" i="37"/>
  <c r="AZ26" i="37"/>
  <c r="AZ22" i="37"/>
  <c r="AZ24" i="37"/>
  <c r="AZ25" i="37"/>
  <c r="AZ21" i="37"/>
  <c r="AZ23" i="37"/>
  <c r="AZ27" i="37"/>
  <c r="AZ28" i="37"/>
  <c r="AZ29" i="37"/>
  <c r="J21" i="37"/>
  <c r="DL26" i="37"/>
  <c r="DL22" i="37"/>
  <c r="DL24" i="37"/>
  <c r="DL25" i="37"/>
  <c r="DL21" i="37"/>
  <c r="DL23" i="37"/>
  <c r="DL29" i="37"/>
  <c r="DL27" i="37"/>
  <c r="DL28" i="37"/>
  <c r="N26" i="37"/>
  <c r="CX24" i="37"/>
  <c r="CX26" i="37"/>
  <c r="CX23" i="37"/>
  <c r="CX25" i="37"/>
  <c r="CX29" i="37"/>
  <c r="CX27" i="37"/>
  <c r="CX21" i="37"/>
  <c r="CX28" i="37"/>
  <c r="CX22" i="37"/>
  <c r="L25" i="37"/>
  <c r="AJ26" i="37"/>
  <c r="AJ24" i="37"/>
  <c r="AJ22" i="37"/>
  <c r="AJ23" i="37"/>
  <c r="AJ29" i="37"/>
  <c r="AJ28" i="37"/>
  <c r="AJ27" i="37"/>
  <c r="AJ21" i="37"/>
  <c r="AJ25" i="37"/>
  <c r="F20" i="37"/>
  <c r="CV26" i="37"/>
  <c r="CV22" i="37"/>
  <c r="CV24" i="37"/>
  <c r="CV23" i="37"/>
  <c r="CV29" i="37"/>
  <c r="CV28" i="37"/>
  <c r="CV27" i="37"/>
  <c r="CV21" i="37"/>
  <c r="CV25" i="37"/>
  <c r="J25" i="37"/>
  <c r="W29" i="37"/>
  <c r="W28" i="37"/>
  <c r="W27" i="37"/>
  <c r="W25" i="37"/>
  <c r="W24" i="37"/>
  <c r="W21" i="37"/>
  <c r="W26" i="37"/>
  <c r="W22" i="37"/>
  <c r="W23" i="37"/>
  <c r="E19" i="37"/>
  <c r="AB26" i="37"/>
  <c r="AB24" i="37"/>
  <c r="AB22" i="37"/>
  <c r="AB25" i="37"/>
  <c r="AB28" i="37"/>
  <c r="AB23" i="37"/>
  <c r="AB21" i="37"/>
  <c r="AB29" i="37"/>
  <c r="AB27" i="37"/>
  <c r="J19" i="37"/>
  <c r="BH26" i="37"/>
  <c r="BH22" i="37"/>
  <c r="BH24" i="37"/>
  <c r="BH25" i="37"/>
  <c r="BH29" i="37"/>
  <c r="BH27" i="37"/>
  <c r="BH23" i="37"/>
  <c r="BH21" i="37"/>
  <c r="BH28" i="37"/>
  <c r="F22" i="37"/>
  <c r="DD26" i="37"/>
  <c r="DD22" i="37"/>
  <c r="DD24" i="37"/>
  <c r="DD29" i="37"/>
  <c r="DD28" i="37"/>
  <c r="DD27" i="37"/>
  <c r="DD21" i="37"/>
  <c r="DD25" i="37"/>
  <c r="DD23" i="37"/>
  <c r="F26" i="37"/>
  <c r="X26" i="37"/>
  <c r="X23" i="37"/>
  <c r="X29" i="37"/>
  <c r="X28" i="37"/>
  <c r="X27" i="37"/>
  <c r="X25" i="37"/>
  <c r="X22" i="37"/>
  <c r="X24" i="37"/>
  <c r="X21" i="37"/>
  <c r="F19" i="37"/>
  <c r="BK29" i="37"/>
  <c r="BK28" i="37"/>
  <c r="BK27" i="37"/>
  <c r="BK25" i="37"/>
  <c r="BK24" i="37"/>
  <c r="BK22" i="37"/>
  <c r="BK21" i="37"/>
  <c r="BK23" i="37"/>
  <c r="BK26" i="37"/>
  <c r="I22" i="37"/>
  <c r="DJ24" i="37"/>
  <c r="DJ22" i="37"/>
  <c r="DJ29" i="37"/>
  <c r="DJ28" i="37"/>
  <c r="DJ27" i="37"/>
  <c r="DJ25" i="37"/>
  <c r="DJ21" i="37"/>
  <c r="DJ26" i="37"/>
  <c r="DJ23" i="37"/>
  <c r="L26" i="37"/>
  <c r="DC29" i="37"/>
  <c r="DC28" i="37"/>
  <c r="DC27" i="37"/>
  <c r="DC25" i="37"/>
  <c r="DC26" i="37"/>
  <c r="DC23" i="37"/>
  <c r="DC21" i="37"/>
  <c r="DC24" i="37"/>
  <c r="DC22" i="37"/>
  <c r="E26" i="37"/>
  <c r="BR30" i="37"/>
  <c r="AY30" i="37"/>
  <c r="U41" i="37"/>
  <c r="U30" i="37"/>
  <c r="BE30" i="37"/>
  <c r="BT30" i="37"/>
  <c r="BA30" i="37"/>
  <c r="CZ30" i="37"/>
  <c r="Y41" i="37"/>
  <c r="DA30" i="37"/>
  <c r="CK30" i="37"/>
  <c r="CI30" i="37"/>
  <c r="AB41" i="37"/>
  <c r="AK30" i="37"/>
  <c r="AT30" i="37"/>
  <c r="BJ30" i="37"/>
  <c r="BZ30" i="37"/>
  <c r="AD30" i="37"/>
  <c r="BC29" i="37"/>
  <c r="BC28" i="37"/>
  <c r="BC27" i="37"/>
  <c r="BC25" i="37"/>
  <c r="BC22" i="37"/>
  <c r="BC24" i="37"/>
  <c r="BC21" i="37"/>
  <c r="BC26" i="37"/>
  <c r="BC23" i="37"/>
  <c r="M21" i="37"/>
  <c r="CT24" i="37"/>
  <c r="CT22" i="37"/>
  <c r="CT29" i="37"/>
  <c r="CT28" i="37"/>
  <c r="CT27" i="37"/>
  <c r="CT25" i="37"/>
  <c r="CT26" i="37"/>
  <c r="CT21" i="37"/>
  <c r="CT23" i="37"/>
  <c r="H25" i="37"/>
  <c r="AR26" i="37"/>
  <c r="AR24" i="37"/>
  <c r="AR22" i="37"/>
  <c r="AR29" i="37"/>
  <c r="AR28" i="37"/>
  <c r="AR27" i="37"/>
  <c r="AR21" i="37"/>
  <c r="AR25" i="37"/>
  <c r="AR23" i="37"/>
  <c r="N20" i="37"/>
  <c r="BX26" i="37"/>
  <c r="BX22" i="37"/>
  <c r="BX24" i="37"/>
  <c r="BX29" i="37"/>
  <c r="BX28" i="37"/>
  <c r="BX27" i="37"/>
  <c r="BX25" i="37"/>
  <c r="BX21" i="37"/>
  <c r="BX23" i="37"/>
  <c r="J23" i="37"/>
  <c r="CJ26" i="37"/>
  <c r="CJ22" i="37"/>
  <c r="CJ23" i="37"/>
  <c r="CJ29" i="37"/>
  <c r="CJ28" i="37"/>
  <c r="CJ27" i="37"/>
  <c r="CJ25" i="37"/>
  <c r="CJ24" i="37"/>
  <c r="CJ21" i="37"/>
  <c r="J24" i="37"/>
  <c r="CY29" i="37"/>
  <c r="CY28" i="37"/>
  <c r="CY27" i="37"/>
  <c r="CY25" i="37"/>
  <c r="CY22" i="37"/>
  <c r="CY24" i="37"/>
  <c r="CY21" i="37"/>
  <c r="CY23" i="37"/>
  <c r="CY26" i="37"/>
  <c r="M25" i="37"/>
  <c r="BD26" i="37"/>
  <c r="BD22" i="37"/>
  <c r="BD23" i="37"/>
  <c r="BD29" i="37"/>
  <c r="BD28" i="37"/>
  <c r="BD27" i="37"/>
  <c r="BD25" i="37"/>
  <c r="BD24" i="37"/>
  <c r="BD21" i="37"/>
  <c r="N21" i="37"/>
  <c r="X41" i="37"/>
  <c r="BU30" i="37"/>
  <c r="CW30" i="37"/>
  <c r="BE29" i="36"/>
  <c r="BE28" i="36"/>
  <c r="BE27" i="36"/>
  <c r="BE25" i="36"/>
  <c r="BE24" i="36"/>
  <c r="BE21" i="36"/>
  <c r="BE23" i="36"/>
  <c r="BE26" i="36"/>
  <c r="BE22" i="36"/>
  <c r="C22" i="36"/>
  <c r="Y29" i="36"/>
  <c r="Y28" i="36"/>
  <c r="Y27" i="36"/>
  <c r="Y25" i="36"/>
  <c r="Y24" i="36"/>
  <c r="Y21" i="36"/>
  <c r="Y23" i="36"/>
  <c r="Y22" i="36"/>
  <c r="Y26" i="36"/>
  <c r="G19" i="36"/>
  <c r="V41" i="36"/>
  <c r="Z41" i="36"/>
  <c r="BQ30" i="36"/>
  <c r="CW30" i="36"/>
  <c r="CK29" i="36"/>
  <c r="CK28" i="36"/>
  <c r="CK27" i="36"/>
  <c r="CK25" i="36"/>
  <c r="CK24" i="36"/>
  <c r="CK21" i="36"/>
  <c r="CK23" i="36"/>
  <c r="CK22" i="36"/>
  <c r="CK26" i="36"/>
  <c r="K24" i="36"/>
  <c r="AB41" i="36"/>
  <c r="CE30" i="36"/>
  <c r="AY30" i="36"/>
  <c r="BU30" i="36"/>
  <c r="AD30" i="36"/>
  <c r="CL30" i="36"/>
  <c r="CC30" i="36"/>
  <c r="BA29" i="35"/>
  <c r="BA28" i="35"/>
  <c r="BA27" i="35"/>
  <c r="BA25" i="35"/>
  <c r="BA24" i="35"/>
  <c r="BA23" i="35"/>
  <c r="BA21" i="35"/>
  <c r="BA26" i="35"/>
  <c r="BA22" i="35"/>
  <c r="K21" i="35"/>
  <c r="CZ24" i="35"/>
  <c r="CZ23" i="35"/>
  <c r="CZ26" i="35"/>
  <c r="CZ21" i="35"/>
  <c r="CZ29" i="35"/>
  <c r="CZ28" i="35"/>
  <c r="CZ27" i="35"/>
  <c r="CZ25" i="35"/>
  <c r="CZ22" i="35"/>
  <c r="N25" i="35"/>
  <c r="CC29" i="35"/>
  <c r="CC28" i="35"/>
  <c r="CC27" i="35"/>
  <c r="CC25" i="35"/>
  <c r="CC24" i="35"/>
  <c r="CC26" i="35"/>
  <c r="CC21" i="35"/>
  <c r="CC22" i="35"/>
  <c r="CC23" i="35"/>
  <c r="C24" i="35"/>
  <c r="AC29" i="35"/>
  <c r="AC28" i="35"/>
  <c r="AC27" i="35"/>
  <c r="AC25" i="35"/>
  <c r="AC24" i="35"/>
  <c r="AC23" i="35"/>
  <c r="AC22" i="35"/>
  <c r="AC21" i="35"/>
  <c r="AC26" i="35"/>
  <c r="K19" i="35"/>
  <c r="BU29" i="35"/>
  <c r="BU28" i="35"/>
  <c r="BU27" i="35"/>
  <c r="BU25" i="35"/>
  <c r="BU24" i="35"/>
  <c r="BU26" i="35"/>
  <c r="BU21" i="35"/>
  <c r="BU23" i="35"/>
  <c r="G23" i="35"/>
  <c r="BU22" i="35"/>
  <c r="CG29" i="35"/>
  <c r="CG28" i="35"/>
  <c r="CG27" i="35"/>
  <c r="CG25" i="35"/>
  <c r="CG24" i="35"/>
  <c r="CG23" i="35"/>
  <c r="CG22" i="35"/>
  <c r="CG21" i="35"/>
  <c r="CG26" i="35"/>
  <c r="G24" i="35"/>
  <c r="AO29" i="35"/>
  <c r="AO28" i="35"/>
  <c r="AO27" i="35"/>
  <c r="AO25" i="35"/>
  <c r="AO24" i="35"/>
  <c r="AO22" i="35"/>
  <c r="AO26" i="35"/>
  <c r="AO21" i="35"/>
  <c r="K20" i="35"/>
  <c r="AO23" i="35"/>
  <c r="DI29" i="35"/>
  <c r="DI28" i="35"/>
  <c r="DI27" i="35"/>
  <c r="DI25" i="35"/>
  <c r="DI24" i="35"/>
  <c r="DI26" i="35"/>
  <c r="DI21" i="35"/>
  <c r="DI22" i="35"/>
  <c r="DI23" i="35"/>
  <c r="K26" i="35"/>
  <c r="BI29" i="35"/>
  <c r="BI28" i="35"/>
  <c r="BI27" i="35"/>
  <c r="BI25" i="35"/>
  <c r="BI24" i="35"/>
  <c r="BI23" i="35"/>
  <c r="BI22" i="35"/>
  <c r="BI21" i="35"/>
  <c r="BI26" i="35"/>
  <c r="G22" i="35"/>
  <c r="BL24" i="35"/>
  <c r="BL23" i="35"/>
  <c r="BL26" i="35"/>
  <c r="BL21" i="35"/>
  <c r="BL29" i="35"/>
  <c r="BL28" i="35"/>
  <c r="BL27" i="35"/>
  <c r="BL25" i="35"/>
  <c r="BL22" i="35"/>
  <c r="J22" i="35"/>
  <c r="X24" i="35"/>
  <c r="X23" i="35"/>
  <c r="X26" i="35"/>
  <c r="X21" i="35"/>
  <c r="X29" i="35"/>
  <c r="X28" i="35"/>
  <c r="X27" i="35"/>
  <c r="X25" i="35"/>
  <c r="X22" i="35"/>
  <c r="F19" i="35"/>
  <c r="CK29" i="35"/>
  <c r="CK28" i="35"/>
  <c r="CK27" i="35"/>
  <c r="CK25" i="35"/>
  <c r="CK24" i="35"/>
  <c r="CK26" i="35"/>
  <c r="CK21" i="35"/>
  <c r="CK22" i="35"/>
  <c r="CK23" i="35"/>
  <c r="K24" i="35"/>
  <c r="CB24" i="35"/>
  <c r="CB23" i="35"/>
  <c r="CB26" i="35"/>
  <c r="CB21" i="35"/>
  <c r="CB29" i="35"/>
  <c r="CB28" i="35"/>
  <c r="CB27" i="35"/>
  <c r="CB25" i="35"/>
  <c r="N23" i="35"/>
  <c r="CB22" i="35"/>
  <c r="CO29" i="35"/>
  <c r="CO28" i="35"/>
  <c r="CO27" i="35"/>
  <c r="CO25" i="35"/>
  <c r="CO24" i="35"/>
  <c r="CO23" i="35"/>
  <c r="CO22" i="35"/>
  <c r="CO21" i="35"/>
  <c r="CO26" i="35"/>
  <c r="C25" i="35"/>
  <c r="U29" i="35"/>
  <c r="U28" i="35"/>
  <c r="U27" i="35"/>
  <c r="U25" i="35"/>
  <c r="U24" i="35"/>
  <c r="U23" i="35"/>
  <c r="U22" i="35"/>
  <c r="U21" i="35"/>
  <c r="U26" i="35"/>
  <c r="C19" i="35"/>
  <c r="CJ24" i="35"/>
  <c r="CJ23" i="35"/>
  <c r="CJ26" i="35"/>
  <c r="CJ21" i="35"/>
  <c r="CJ29" i="35"/>
  <c r="CJ28" i="35"/>
  <c r="CJ27" i="35"/>
  <c r="CJ25" i="35"/>
  <c r="CJ22" i="35"/>
  <c r="J24" i="35"/>
  <c r="CR24" i="35"/>
  <c r="CR23" i="35"/>
  <c r="CR26" i="35"/>
  <c r="CR21" i="35"/>
  <c r="CR29" i="35"/>
  <c r="CR28" i="35"/>
  <c r="CR27" i="35"/>
  <c r="CR25" i="35"/>
  <c r="CR22" i="35"/>
  <c r="F25" i="35"/>
  <c r="AW29" i="35"/>
  <c r="AW28" i="35"/>
  <c r="AW27" i="35"/>
  <c r="AW25" i="35"/>
  <c r="AW24" i="35"/>
  <c r="AW22" i="35"/>
  <c r="AW26" i="35"/>
  <c r="AW21" i="35"/>
  <c r="AW23" i="35"/>
  <c r="G21" i="35"/>
  <c r="BT24" i="35"/>
  <c r="BT23" i="35"/>
  <c r="BT26" i="35"/>
  <c r="BT21" i="35"/>
  <c r="BT29" i="35"/>
  <c r="BT28" i="35"/>
  <c r="BT27" i="35"/>
  <c r="BT25" i="35"/>
  <c r="BT22" i="35"/>
  <c r="F23" i="35"/>
  <c r="BQ29" i="35"/>
  <c r="BQ28" i="35"/>
  <c r="BQ27" i="35"/>
  <c r="BQ25" i="35"/>
  <c r="BQ24" i="35"/>
  <c r="BQ23" i="35"/>
  <c r="BQ22" i="35"/>
  <c r="BQ21" i="35"/>
  <c r="BQ26" i="35"/>
  <c r="C23" i="35"/>
  <c r="BD24" i="35"/>
  <c r="BD23" i="35"/>
  <c r="BD26" i="35"/>
  <c r="BD21" i="35"/>
  <c r="BD29" i="35"/>
  <c r="BD28" i="35"/>
  <c r="BD27" i="35"/>
  <c r="BD25" i="35"/>
  <c r="BD22" i="35"/>
  <c r="N21" i="35"/>
  <c r="DE29" i="35"/>
  <c r="DE28" i="35"/>
  <c r="DE27" i="35"/>
  <c r="DE25" i="35"/>
  <c r="DE24" i="35"/>
  <c r="DE23" i="35"/>
  <c r="DE22" i="35"/>
  <c r="DE21" i="35"/>
  <c r="DE26" i="35"/>
  <c r="G26" i="35"/>
  <c r="BE29" i="35"/>
  <c r="BE28" i="35"/>
  <c r="BE27" i="35"/>
  <c r="BE25" i="35"/>
  <c r="BE24" i="35"/>
  <c r="BE26" i="35"/>
  <c r="BE21" i="35"/>
  <c r="BE23" i="35"/>
  <c r="BE22" i="35"/>
  <c r="C22" i="35"/>
  <c r="BZ26" i="35"/>
  <c r="BZ22" i="35"/>
  <c r="BZ29" i="35"/>
  <c r="BZ28" i="35"/>
  <c r="BZ27" i="35"/>
  <c r="BZ25" i="35"/>
  <c r="BZ24" i="35"/>
  <c r="BZ23" i="35"/>
  <c r="BZ21" i="35"/>
  <c r="L23" i="35"/>
  <c r="BY29" i="35"/>
  <c r="BY28" i="35"/>
  <c r="BY27" i="35"/>
  <c r="BY25" i="35"/>
  <c r="BY24" i="35"/>
  <c r="BY23" i="35"/>
  <c r="BY22" i="35"/>
  <c r="BY21" i="35"/>
  <c r="BY26" i="35"/>
  <c r="K23" i="35"/>
  <c r="AF24" i="35"/>
  <c r="AF23" i="35"/>
  <c r="AF26" i="35"/>
  <c r="AF21" i="35"/>
  <c r="AF29" i="35"/>
  <c r="AF28" i="35"/>
  <c r="AF27" i="35"/>
  <c r="AF25" i="35"/>
  <c r="AF22" i="35"/>
  <c r="N19" i="35"/>
  <c r="BJ26" i="35"/>
  <c r="BJ22" i="35"/>
  <c r="BJ29" i="35"/>
  <c r="BJ28" i="35"/>
  <c r="BJ27" i="35"/>
  <c r="BJ25" i="35"/>
  <c r="BJ24" i="35"/>
  <c r="BJ23" i="35"/>
  <c r="BJ21" i="35"/>
  <c r="H22" i="35"/>
  <c r="CL26" i="35"/>
  <c r="CL22" i="35"/>
  <c r="CL29" i="35"/>
  <c r="CL28" i="35"/>
  <c r="CL27" i="35"/>
  <c r="CL25" i="35"/>
  <c r="CL23" i="35"/>
  <c r="CL21" i="35"/>
  <c r="CL24" i="35"/>
  <c r="L24" i="35"/>
  <c r="AT26" i="35"/>
  <c r="AT29" i="35"/>
  <c r="AT28" i="35"/>
  <c r="AT27" i="35"/>
  <c r="AT25" i="35"/>
  <c r="AT24" i="35"/>
  <c r="AT23" i="35"/>
  <c r="AT22" i="35"/>
  <c r="AT21" i="35"/>
  <c r="D21" i="35"/>
  <c r="DF26" i="35"/>
  <c r="DF22" i="35"/>
  <c r="DF29" i="35"/>
  <c r="DF28" i="35"/>
  <c r="DF27" i="35"/>
  <c r="DF25" i="35"/>
  <c r="DF24" i="35"/>
  <c r="DF23" i="35"/>
  <c r="DF21" i="35"/>
  <c r="H26" i="35"/>
  <c r="Z41" i="35"/>
  <c r="BN30" i="35"/>
  <c r="AQ30" i="35"/>
  <c r="AU30" i="35"/>
  <c r="AE30" i="35"/>
  <c r="AR30" i="35"/>
  <c r="BX30" i="35"/>
  <c r="Z26" i="35"/>
  <c r="Z29" i="35"/>
  <c r="Z28" i="35"/>
  <c r="Z27" i="35"/>
  <c r="Z25" i="35"/>
  <c r="Z22" i="35"/>
  <c r="Z23" i="35"/>
  <c r="Z21" i="35"/>
  <c r="Z24" i="35"/>
  <c r="H19" i="35"/>
  <c r="AK29" i="35"/>
  <c r="AK28" i="35"/>
  <c r="AK27" i="35"/>
  <c r="AK25" i="35"/>
  <c r="AK24" i="35"/>
  <c r="AK23" i="35"/>
  <c r="AK22" i="35"/>
  <c r="AK21" i="35"/>
  <c r="AK26" i="35"/>
  <c r="G20" i="35"/>
  <c r="CW29" i="35"/>
  <c r="CW28" i="35"/>
  <c r="CW27" i="35"/>
  <c r="CW25" i="35"/>
  <c r="CW24" i="35"/>
  <c r="CW23" i="35"/>
  <c r="CW22" i="35"/>
  <c r="CW21" i="35"/>
  <c r="CW26" i="35"/>
  <c r="K25" i="35"/>
  <c r="Y29" i="35"/>
  <c r="Y28" i="35"/>
  <c r="Y27" i="35"/>
  <c r="Y25" i="35"/>
  <c r="Y24" i="35"/>
  <c r="Y22" i="35"/>
  <c r="Y26" i="35"/>
  <c r="Y21" i="35"/>
  <c r="Y23" i="35"/>
  <c r="G19" i="35"/>
  <c r="DA29" i="35"/>
  <c r="DA28" i="35"/>
  <c r="DA27" i="35"/>
  <c r="DA25" i="35"/>
  <c r="DA24" i="35"/>
  <c r="DA26" i="35"/>
  <c r="DA21" i="35"/>
  <c r="DA22" i="35"/>
  <c r="DA23" i="35"/>
  <c r="C26" i="35"/>
  <c r="BV26" i="35"/>
  <c r="BV22" i="35"/>
  <c r="BV29" i="35"/>
  <c r="BV28" i="35"/>
  <c r="BV27" i="35"/>
  <c r="BV25" i="35"/>
  <c r="BV21" i="35"/>
  <c r="BV24" i="35"/>
  <c r="BV23" i="35"/>
  <c r="H23" i="35"/>
  <c r="AS29" i="35"/>
  <c r="AS28" i="35"/>
  <c r="AS27" i="35"/>
  <c r="AS25" i="35"/>
  <c r="AS24" i="35"/>
  <c r="AS23" i="35"/>
  <c r="AS22" i="35"/>
  <c r="AS21" i="35"/>
  <c r="AS26" i="35"/>
  <c r="C21" i="35"/>
  <c r="AN24" i="35"/>
  <c r="AN23" i="35"/>
  <c r="AN26" i="35"/>
  <c r="AN21" i="35"/>
  <c r="AN29" i="35"/>
  <c r="AN28" i="35"/>
  <c r="AN27" i="35"/>
  <c r="AN25" i="35"/>
  <c r="AN22" i="35"/>
  <c r="J20" i="35"/>
  <c r="AP26" i="35"/>
  <c r="AP29" i="35"/>
  <c r="AP28" i="35"/>
  <c r="AP27" i="35"/>
  <c r="AP25" i="35"/>
  <c r="AP22" i="35"/>
  <c r="AP21" i="35"/>
  <c r="AP24" i="35"/>
  <c r="AP23" i="35"/>
  <c r="L20" i="35"/>
  <c r="BF26" i="35"/>
  <c r="BF29" i="35"/>
  <c r="BF28" i="35"/>
  <c r="BF27" i="35"/>
  <c r="BF25" i="35"/>
  <c r="BF23" i="35"/>
  <c r="BF22" i="35"/>
  <c r="BF21" i="35"/>
  <c r="BF24" i="35"/>
  <c r="D22" i="35"/>
  <c r="AD26" i="35"/>
  <c r="AD29" i="35"/>
  <c r="AD28" i="35"/>
  <c r="AD27" i="35"/>
  <c r="AD25" i="35"/>
  <c r="AD24" i="35"/>
  <c r="AD23" i="35"/>
  <c r="AD22" i="35"/>
  <c r="AD21" i="35"/>
  <c r="L19" i="35"/>
  <c r="CP26" i="35"/>
  <c r="CP22" i="35"/>
  <c r="CP29" i="35"/>
  <c r="CP28" i="35"/>
  <c r="CP27" i="35"/>
  <c r="CP25" i="35"/>
  <c r="CP24" i="35"/>
  <c r="CP23" i="35"/>
  <c r="CP21" i="35"/>
  <c r="D25" i="35"/>
  <c r="DB26" i="35"/>
  <c r="DB22" i="35"/>
  <c r="DB29" i="35"/>
  <c r="DB28" i="35"/>
  <c r="DB27" i="35"/>
  <c r="DB25" i="35"/>
  <c r="DB23" i="35"/>
  <c r="DB21" i="35"/>
  <c r="DB24" i="35"/>
  <c r="D26" i="35"/>
  <c r="AG29" i="35"/>
  <c r="AG28" i="35"/>
  <c r="AG27" i="35"/>
  <c r="AG25" i="35"/>
  <c r="AG24" i="35"/>
  <c r="AG22" i="35"/>
  <c r="AG26" i="35"/>
  <c r="AG21" i="35"/>
  <c r="C20" i="35"/>
  <c r="AG23" i="35"/>
  <c r="BM29" i="35"/>
  <c r="BM28" i="35"/>
  <c r="BM27" i="35"/>
  <c r="BM25" i="35"/>
  <c r="BM24" i="35"/>
  <c r="BM26" i="35"/>
  <c r="BM21" i="35"/>
  <c r="BM22" i="35"/>
  <c r="BM23" i="35"/>
  <c r="K22" i="35"/>
  <c r="CS29" i="35"/>
  <c r="CS28" i="35"/>
  <c r="CS27" i="35"/>
  <c r="CS25" i="35"/>
  <c r="CS24" i="35"/>
  <c r="CS26" i="35"/>
  <c r="CS21" i="35"/>
  <c r="CS22" i="35"/>
  <c r="CS23" i="35"/>
  <c r="G25" i="35"/>
  <c r="AV24" i="35"/>
  <c r="AV23" i="35"/>
  <c r="AV26" i="35"/>
  <c r="AV21" i="35"/>
  <c r="AV29" i="35"/>
  <c r="AV28" i="35"/>
  <c r="AV27" i="35"/>
  <c r="AV25" i="35"/>
  <c r="AV22" i="35"/>
  <c r="F21" i="35"/>
  <c r="DH24" i="35"/>
  <c r="DH23" i="35"/>
  <c r="DH26" i="35"/>
  <c r="DH21" i="35"/>
  <c r="DH29" i="35"/>
  <c r="DH28" i="35"/>
  <c r="DH27" i="35"/>
  <c r="DH25" i="35"/>
  <c r="DH22" i="35"/>
  <c r="J26" i="35"/>
  <c r="CT30" i="35"/>
  <c r="X51" i="35"/>
  <c r="X41" i="35"/>
  <c r="U41" i="35"/>
  <c r="V41" i="35"/>
  <c r="AY30" i="34"/>
  <c r="V30" i="34"/>
  <c r="BJ30" i="34"/>
  <c r="AA51" i="34"/>
  <c r="DE30" i="34"/>
  <c r="V51" i="34"/>
  <c r="AP30" i="34"/>
  <c r="BB30" i="34"/>
  <c r="CH30" i="34"/>
  <c r="DF30" i="34"/>
  <c r="CO30" i="34"/>
  <c r="W51" i="34"/>
  <c r="BL30" i="34"/>
  <c r="DJ30" i="34"/>
  <c r="AV30" i="34"/>
  <c r="Z30" i="34"/>
  <c r="BN30" i="34"/>
  <c r="CT30" i="34"/>
  <c r="CD30" i="34"/>
  <c r="BZ30" i="34"/>
  <c r="X30" i="34"/>
  <c r="CS30" i="34"/>
  <c r="AF30" i="34"/>
  <c r="BW30" i="34"/>
  <c r="BF30" i="34"/>
  <c r="AH30" i="34"/>
  <c r="BV30" i="34"/>
  <c r="BR26" i="33"/>
  <c r="BR22" i="33"/>
  <c r="BR24" i="33"/>
  <c r="BR29" i="33"/>
  <c r="BR28" i="33"/>
  <c r="BR27" i="33"/>
  <c r="BR25" i="33"/>
  <c r="BR21" i="33"/>
  <c r="BR23" i="33"/>
  <c r="D23" i="33"/>
  <c r="DF26" i="33"/>
  <c r="DF22" i="33"/>
  <c r="DF24" i="33"/>
  <c r="DF29" i="33"/>
  <c r="DF28" i="33"/>
  <c r="DF27" i="33"/>
  <c r="DF25" i="33"/>
  <c r="DF21" i="33"/>
  <c r="DF23" i="33"/>
  <c r="H26" i="33"/>
  <c r="BZ26" i="33"/>
  <c r="BZ22" i="33"/>
  <c r="BZ24" i="33"/>
  <c r="BZ29" i="33"/>
  <c r="BZ28" i="33"/>
  <c r="BZ27" i="33"/>
  <c r="BZ25" i="33"/>
  <c r="BZ21" i="33"/>
  <c r="BZ23" i="33"/>
  <c r="L23" i="33"/>
  <c r="CP26" i="33"/>
  <c r="CP22" i="33"/>
  <c r="CP24" i="33"/>
  <c r="CP29" i="33"/>
  <c r="CP28" i="33"/>
  <c r="CP27" i="33"/>
  <c r="CP25" i="33"/>
  <c r="CP21" i="33"/>
  <c r="CP23" i="33"/>
  <c r="D25" i="33"/>
  <c r="CD30" i="33"/>
  <c r="DJ30" i="33"/>
  <c r="Y51" i="33"/>
  <c r="AA51" i="33"/>
  <c r="AV30" i="33"/>
  <c r="CQ30" i="33"/>
  <c r="AD26" i="33"/>
  <c r="AD24" i="33"/>
  <c r="AD29" i="33"/>
  <c r="AD28" i="33"/>
  <c r="AD27" i="33"/>
  <c r="AD25" i="33"/>
  <c r="AD21" i="33"/>
  <c r="AD23" i="33"/>
  <c r="AD22" i="33"/>
  <c r="L19" i="33"/>
  <c r="CX26" i="33"/>
  <c r="CX22" i="33"/>
  <c r="CX24" i="33"/>
  <c r="CX29" i="33"/>
  <c r="CX28" i="33"/>
  <c r="CX27" i="33"/>
  <c r="CX25" i="33"/>
  <c r="CX21" i="33"/>
  <c r="CX23" i="33"/>
  <c r="L25" i="33"/>
  <c r="AT26" i="33"/>
  <c r="AT24" i="33"/>
  <c r="AT29" i="33"/>
  <c r="AT28" i="33"/>
  <c r="AT27" i="33"/>
  <c r="AT25" i="33"/>
  <c r="AT21" i="33"/>
  <c r="AT23" i="33"/>
  <c r="AT22" i="33"/>
  <c r="D21" i="33"/>
  <c r="AL26" i="33"/>
  <c r="AL24" i="33"/>
  <c r="AL29" i="33"/>
  <c r="AL28" i="33"/>
  <c r="AL27" i="33"/>
  <c r="AL25" i="33"/>
  <c r="AL21" i="33"/>
  <c r="AL23" i="33"/>
  <c r="AL22" i="33"/>
  <c r="H20" i="33"/>
  <c r="BJ26" i="33"/>
  <c r="BJ22" i="33"/>
  <c r="BJ24" i="33"/>
  <c r="BJ29" i="33"/>
  <c r="BJ28" i="33"/>
  <c r="BJ27" i="33"/>
  <c r="BJ25" i="33"/>
  <c r="BJ21" i="33"/>
  <c r="BJ23" i="33"/>
  <c r="H22" i="33"/>
  <c r="CV30" i="33"/>
  <c r="CL30" i="33"/>
  <c r="DA30" i="33"/>
  <c r="DL30" i="33"/>
  <c r="CG30" i="33"/>
  <c r="Y30" i="33"/>
  <c r="CY30" i="33"/>
  <c r="AK30" i="33"/>
  <c r="CW30" i="33"/>
  <c r="CB24" i="32"/>
  <c r="CB26" i="32"/>
  <c r="CB22" i="32"/>
  <c r="CB21" i="32"/>
  <c r="CB29" i="32"/>
  <c r="CB28" i="32"/>
  <c r="CB27" i="32"/>
  <c r="CB25" i="32"/>
  <c r="CB23" i="32"/>
  <c r="N23" i="32"/>
  <c r="BI29" i="32"/>
  <c r="BI28" i="32"/>
  <c r="BI27" i="32"/>
  <c r="BI25" i="32"/>
  <c r="BI23" i="32"/>
  <c r="BI24" i="32"/>
  <c r="BI22" i="32"/>
  <c r="BI21" i="32"/>
  <c r="BI26" i="32"/>
  <c r="G22" i="32"/>
  <c r="BT24" i="32"/>
  <c r="BT26" i="32"/>
  <c r="BT22" i="32"/>
  <c r="BT21" i="32"/>
  <c r="BT29" i="32"/>
  <c r="BT28" i="32"/>
  <c r="BT27" i="32"/>
  <c r="BT25" i="32"/>
  <c r="BT23" i="32"/>
  <c r="F23" i="32"/>
  <c r="BM29" i="32"/>
  <c r="BM28" i="32"/>
  <c r="BM27" i="32"/>
  <c r="BM25" i="32"/>
  <c r="BM23" i="32"/>
  <c r="BM26" i="32"/>
  <c r="BM21" i="32"/>
  <c r="BM22" i="32"/>
  <c r="BM24" i="32"/>
  <c r="K22" i="32"/>
  <c r="AV24" i="32"/>
  <c r="AV26" i="32"/>
  <c r="AV21" i="32"/>
  <c r="AV29" i="32"/>
  <c r="AV28" i="32"/>
  <c r="AV27" i="32"/>
  <c r="AV25" i="32"/>
  <c r="AV22" i="32"/>
  <c r="AV23" i="32"/>
  <c r="F21" i="32"/>
  <c r="AS29" i="32"/>
  <c r="AS28" i="32"/>
  <c r="AS27" i="32"/>
  <c r="AS25" i="32"/>
  <c r="AS23" i="32"/>
  <c r="AS24" i="32"/>
  <c r="AS22" i="32"/>
  <c r="AS21" i="32"/>
  <c r="C21" i="32"/>
  <c r="AS26" i="32"/>
  <c r="DE29" i="32"/>
  <c r="DE28" i="32"/>
  <c r="DE27" i="32"/>
  <c r="DE25" i="32"/>
  <c r="DE23" i="32"/>
  <c r="DE24" i="32"/>
  <c r="DE22" i="32"/>
  <c r="DE21" i="32"/>
  <c r="DE26" i="32"/>
  <c r="G26" i="32"/>
  <c r="AW29" i="32"/>
  <c r="AW28" i="32"/>
  <c r="AW27" i="32"/>
  <c r="AW25" i="32"/>
  <c r="AW23" i="32"/>
  <c r="AW22" i="32"/>
  <c r="AW26" i="32"/>
  <c r="AW21" i="32"/>
  <c r="AW24" i="32"/>
  <c r="G21" i="32"/>
  <c r="DI29" i="32"/>
  <c r="DI28" i="32"/>
  <c r="DI27" i="32"/>
  <c r="DI25" i="32"/>
  <c r="DI23" i="32"/>
  <c r="DI26" i="32"/>
  <c r="DI21" i="32"/>
  <c r="DI22" i="32"/>
  <c r="DI24" i="32"/>
  <c r="K26" i="32"/>
  <c r="AC29" i="32"/>
  <c r="AC28" i="32"/>
  <c r="AC27" i="32"/>
  <c r="AC25" i="32"/>
  <c r="AC23" i="32"/>
  <c r="AC24" i="32"/>
  <c r="AC22" i="32"/>
  <c r="AC21" i="32"/>
  <c r="AC26" i="32"/>
  <c r="K19" i="32"/>
  <c r="CO29" i="32"/>
  <c r="CO28" i="32"/>
  <c r="CO27" i="32"/>
  <c r="CO25" i="32"/>
  <c r="CO23" i="32"/>
  <c r="CO24" i="32"/>
  <c r="CO22" i="32"/>
  <c r="CO21" i="32"/>
  <c r="CO26" i="32"/>
  <c r="C25" i="32"/>
  <c r="CC29" i="32"/>
  <c r="CC28" i="32"/>
  <c r="CC27" i="32"/>
  <c r="CC25" i="32"/>
  <c r="CC23" i="32"/>
  <c r="CC26" i="32"/>
  <c r="CC21" i="32"/>
  <c r="CC22" i="32"/>
  <c r="CC24" i="32"/>
  <c r="C24" i="32"/>
  <c r="AG29" i="32"/>
  <c r="AG28" i="32"/>
  <c r="AG27" i="32"/>
  <c r="AG25" i="32"/>
  <c r="AG23" i="32"/>
  <c r="AG22" i="32"/>
  <c r="AG26" i="32"/>
  <c r="AG21" i="32"/>
  <c r="C20" i="32"/>
  <c r="AG24" i="32"/>
  <c r="CS29" i="32"/>
  <c r="CS28" i="32"/>
  <c r="CS27" i="32"/>
  <c r="CS25" i="32"/>
  <c r="CS23" i="32"/>
  <c r="CS26" i="32"/>
  <c r="CS21" i="32"/>
  <c r="CS22" i="32"/>
  <c r="G25" i="32"/>
  <c r="CS24" i="32"/>
  <c r="DH24" i="32"/>
  <c r="DH26" i="32"/>
  <c r="DH22" i="32"/>
  <c r="DH21" i="32"/>
  <c r="DH29" i="32"/>
  <c r="DH28" i="32"/>
  <c r="DH27" i="32"/>
  <c r="DH25" i="32"/>
  <c r="DH23" i="32"/>
  <c r="J26" i="32"/>
  <c r="BY29" i="32"/>
  <c r="BY28" i="32"/>
  <c r="BY27" i="32"/>
  <c r="BY25" i="32"/>
  <c r="BY23" i="32"/>
  <c r="BY24" i="32"/>
  <c r="BY22" i="32"/>
  <c r="BY21" i="32"/>
  <c r="BY26" i="32"/>
  <c r="K23" i="32"/>
  <c r="AL26" i="32"/>
  <c r="AL24" i="32"/>
  <c r="AL29" i="32"/>
  <c r="AL28" i="32"/>
  <c r="AL27" i="32"/>
  <c r="AL25" i="32"/>
  <c r="AL23" i="32"/>
  <c r="AL22" i="32"/>
  <c r="AL21" i="32"/>
  <c r="H20" i="32"/>
  <c r="CX26" i="32"/>
  <c r="CX22" i="32"/>
  <c r="CX24" i="32"/>
  <c r="CX29" i="32"/>
  <c r="CX28" i="32"/>
  <c r="CX27" i="32"/>
  <c r="CX25" i="32"/>
  <c r="CX23" i="32"/>
  <c r="CX21" i="32"/>
  <c r="L25" i="32"/>
  <c r="AO29" i="32"/>
  <c r="AO28" i="32"/>
  <c r="AO27" i="32"/>
  <c r="AO25" i="32"/>
  <c r="AO23" i="32"/>
  <c r="AO22" i="32"/>
  <c r="AO26" i="32"/>
  <c r="AO21" i="32"/>
  <c r="K20" i="32"/>
  <c r="AO24" i="32"/>
  <c r="BU29" i="32"/>
  <c r="BU28" i="32"/>
  <c r="BU27" i="32"/>
  <c r="BU25" i="32"/>
  <c r="BU23" i="32"/>
  <c r="BU26" i="32"/>
  <c r="BU21" i="32"/>
  <c r="G23" i="32"/>
  <c r="BU22" i="32"/>
  <c r="BU24" i="32"/>
  <c r="DA29" i="32"/>
  <c r="DA28" i="32"/>
  <c r="DA27" i="32"/>
  <c r="DA25" i="32"/>
  <c r="DA23" i="32"/>
  <c r="DA26" i="32"/>
  <c r="DA21" i="32"/>
  <c r="DA24" i="32"/>
  <c r="DA22" i="32"/>
  <c r="C26" i="32"/>
  <c r="BL24" i="32"/>
  <c r="BL26" i="32"/>
  <c r="BL22" i="32"/>
  <c r="BL21" i="32"/>
  <c r="BL29" i="32"/>
  <c r="BL28" i="32"/>
  <c r="BL27" i="32"/>
  <c r="BL25" i="32"/>
  <c r="BL23" i="32"/>
  <c r="J22" i="32"/>
  <c r="U29" i="32"/>
  <c r="U28" i="32"/>
  <c r="U27" i="32"/>
  <c r="U25" i="32"/>
  <c r="U23" i="32"/>
  <c r="U24" i="32"/>
  <c r="U22" i="32"/>
  <c r="U21" i="32"/>
  <c r="U26" i="32"/>
  <c r="C19" i="32"/>
  <c r="BA29" i="32"/>
  <c r="BA28" i="32"/>
  <c r="BA27" i="32"/>
  <c r="BA25" i="32"/>
  <c r="BA23" i="32"/>
  <c r="BA24" i="32"/>
  <c r="BA21" i="32"/>
  <c r="BA26" i="32"/>
  <c r="BA22" i="32"/>
  <c r="K21" i="32"/>
  <c r="CG29" i="32"/>
  <c r="CG28" i="32"/>
  <c r="CG27" i="32"/>
  <c r="CG25" i="32"/>
  <c r="CG23" i="32"/>
  <c r="CG24" i="32"/>
  <c r="CG22" i="32"/>
  <c r="CG21" i="32"/>
  <c r="CG26" i="32"/>
  <c r="G24" i="32"/>
  <c r="X24" i="32"/>
  <c r="X26" i="32"/>
  <c r="X21" i="32"/>
  <c r="X29" i="32"/>
  <c r="X28" i="32"/>
  <c r="X27" i="32"/>
  <c r="X25" i="32"/>
  <c r="X23" i="32"/>
  <c r="X22" i="32"/>
  <c r="F19" i="32"/>
  <c r="CJ24" i="32"/>
  <c r="CJ26" i="32"/>
  <c r="CJ22" i="32"/>
  <c r="CJ21" i="32"/>
  <c r="CJ29" i="32"/>
  <c r="CJ28" i="32"/>
  <c r="CJ27" i="32"/>
  <c r="CJ25" i="32"/>
  <c r="CJ23" i="32"/>
  <c r="J24" i="32"/>
  <c r="CZ24" i="32"/>
  <c r="CZ26" i="32"/>
  <c r="CZ22" i="32"/>
  <c r="CZ21" i="32"/>
  <c r="CZ29" i="32"/>
  <c r="CZ28" i="32"/>
  <c r="CZ27" i="32"/>
  <c r="CZ25" i="32"/>
  <c r="CZ23" i="32"/>
  <c r="N25" i="32"/>
  <c r="V26" i="32"/>
  <c r="V24" i="32"/>
  <c r="V29" i="32"/>
  <c r="V28" i="32"/>
  <c r="V27" i="32"/>
  <c r="V25" i="32"/>
  <c r="V23" i="32"/>
  <c r="V22" i="32"/>
  <c r="V21" i="32"/>
  <c r="D19" i="32"/>
  <c r="CH26" i="32"/>
  <c r="CH22" i="32"/>
  <c r="CH24" i="32"/>
  <c r="CH29" i="32"/>
  <c r="CH28" i="32"/>
  <c r="CH27" i="32"/>
  <c r="CH25" i="32"/>
  <c r="CH23" i="32"/>
  <c r="CH21" i="32"/>
  <c r="H24" i="32"/>
  <c r="U51" i="32"/>
  <c r="BG30" i="32"/>
  <c r="AB30" i="32"/>
  <c r="AA51" i="32"/>
  <c r="Z51" i="32"/>
  <c r="Y41" i="32"/>
  <c r="V41" i="32"/>
  <c r="X51" i="32"/>
  <c r="AA30" i="32"/>
  <c r="Y51" i="32"/>
  <c r="X41" i="32"/>
  <c r="BR26" i="32"/>
  <c r="BR22" i="32"/>
  <c r="BR24" i="32"/>
  <c r="BR29" i="32"/>
  <c r="BR28" i="32"/>
  <c r="BR27" i="32"/>
  <c r="BR25" i="32"/>
  <c r="BR23" i="32"/>
  <c r="BR21" i="32"/>
  <c r="D23" i="32"/>
  <c r="Y29" i="32"/>
  <c r="Y28" i="32"/>
  <c r="Y27" i="32"/>
  <c r="Y25" i="32"/>
  <c r="Y23" i="32"/>
  <c r="Y22" i="32"/>
  <c r="Y26" i="32"/>
  <c r="Y21" i="32"/>
  <c r="Y24" i="32"/>
  <c r="G19" i="32"/>
  <c r="BE29" i="32"/>
  <c r="BE28" i="32"/>
  <c r="BE27" i="32"/>
  <c r="BE25" i="32"/>
  <c r="BE23" i="32"/>
  <c r="BE26" i="32"/>
  <c r="BE21" i="32"/>
  <c r="BE24" i="32"/>
  <c r="BE22" i="32"/>
  <c r="C22" i="32"/>
  <c r="CK29" i="32"/>
  <c r="CK28" i="32"/>
  <c r="CK27" i="32"/>
  <c r="CK25" i="32"/>
  <c r="CK23" i="32"/>
  <c r="CK26" i="32"/>
  <c r="CK21" i="32"/>
  <c r="CK24" i="32"/>
  <c r="CK22" i="32"/>
  <c r="K24" i="32"/>
  <c r="AF24" i="32"/>
  <c r="AF26" i="32"/>
  <c r="AF21" i="32"/>
  <c r="AF29" i="32"/>
  <c r="AF28" i="32"/>
  <c r="AF27" i="32"/>
  <c r="AF25" i="32"/>
  <c r="AF22" i="32"/>
  <c r="AF23" i="32"/>
  <c r="N19" i="32"/>
  <c r="CR24" i="32"/>
  <c r="CR26" i="32"/>
  <c r="CR22" i="32"/>
  <c r="CR21" i="32"/>
  <c r="CR29" i="32"/>
  <c r="CR28" i="32"/>
  <c r="CR27" i="32"/>
  <c r="CR25" i="32"/>
  <c r="CR23" i="32"/>
  <c r="F25" i="32"/>
  <c r="AK29" i="32"/>
  <c r="AK28" i="32"/>
  <c r="AK27" i="32"/>
  <c r="AK25" i="32"/>
  <c r="AK23" i="32"/>
  <c r="AK24" i="32"/>
  <c r="AK22" i="32"/>
  <c r="AK21" i="32"/>
  <c r="AK26" i="32"/>
  <c r="G20" i="32"/>
  <c r="BQ29" i="32"/>
  <c r="BQ28" i="32"/>
  <c r="BQ27" i="32"/>
  <c r="BQ25" i="32"/>
  <c r="BQ23" i="32"/>
  <c r="BQ24" i="32"/>
  <c r="BQ22" i="32"/>
  <c r="BQ21" i="32"/>
  <c r="BQ26" i="32"/>
  <c r="C23" i="32"/>
  <c r="CW29" i="32"/>
  <c r="CW28" i="32"/>
  <c r="CW27" i="32"/>
  <c r="CW25" i="32"/>
  <c r="CW23" i="32"/>
  <c r="CW24" i="32"/>
  <c r="CW22" i="32"/>
  <c r="CW21" i="32"/>
  <c r="CW26" i="32"/>
  <c r="K25" i="32"/>
  <c r="BD24" i="32"/>
  <c r="BD26" i="32"/>
  <c r="BD22" i="32"/>
  <c r="BD21" i="32"/>
  <c r="BD29" i="32"/>
  <c r="BD28" i="32"/>
  <c r="BD27" i="32"/>
  <c r="BD25" i="32"/>
  <c r="BD23" i="32"/>
  <c r="N21" i="32"/>
  <c r="AN24" i="32"/>
  <c r="AN26" i="32"/>
  <c r="AN21" i="32"/>
  <c r="AN29" i="32"/>
  <c r="AN28" i="32"/>
  <c r="AN27" i="32"/>
  <c r="AN25" i="32"/>
  <c r="AN23" i="32"/>
  <c r="AN22" i="32"/>
  <c r="J20" i="32"/>
  <c r="BB26" i="32"/>
  <c r="BB24" i="32"/>
  <c r="BB29" i="32"/>
  <c r="BB28" i="32"/>
  <c r="BB27" i="32"/>
  <c r="BB25" i="32"/>
  <c r="BB22" i="32"/>
  <c r="BB23" i="32"/>
  <c r="L21" i="32"/>
  <c r="BB21" i="32"/>
  <c r="DD30" i="32"/>
  <c r="U41" i="32"/>
  <c r="Z41" i="32"/>
  <c r="CA30" i="32"/>
  <c r="CU26" i="31"/>
  <c r="CU22" i="31"/>
  <c r="CU23" i="31"/>
  <c r="CU29" i="31"/>
  <c r="CU28" i="31"/>
  <c r="CU27" i="31"/>
  <c r="CU21" i="31"/>
  <c r="CU25" i="31"/>
  <c r="CU24" i="31"/>
  <c r="I25" i="31"/>
  <c r="CI26" i="31"/>
  <c r="CI22" i="31"/>
  <c r="CI29" i="31"/>
  <c r="CI28" i="31"/>
  <c r="CI27" i="31"/>
  <c r="CI25" i="31"/>
  <c r="CI24" i="31"/>
  <c r="I24" i="31"/>
  <c r="CI21" i="31"/>
  <c r="CI23" i="31"/>
  <c r="AQ26" i="31"/>
  <c r="AQ29" i="31"/>
  <c r="AQ28" i="31"/>
  <c r="AQ27" i="31"/>
  <c r="AQ25" i="31"/>
  <c r="M20" i="31"/>
  <c r="AQ24" i="31"/>
  <c r="AQ22" i="31"/>
  <c r="AQ21" i="31"/>
  <c r="AQ23" i="31"/>
  <c r="AM26" i="31"/>
  <c r="I20" i="31"/>
  <c r="AM29" i="31"/>
  <c r="AM28" i="31"/>
  <c r="AM27" i="31"/>
  <c r="AM25" i="31"/>
  <c r="AM22" i="31"/>
  <c r="AM24" i="31"/>
  <c r="AM21" i="31"/>
  <c r="AM23" i="31"/>
  <c r="AA26" i="31"/>
  <c r="AA29" i="31"/>
  <c r="AA28" i="31"/>
  <c r="AA27" i="31"/>
  <c r="AA25" i="31"/>
  <c r="AA24" i="31"/>
  <c r="AA22" i="31"/>
  <c r="AA23" i="31"/>
  <c r="AA21" i="31"/>
  <c r="I19" i="31"/>
  <c r="BW26" i="31"/>
  <c r="BW22" i="31"/>
  <c r="BW29" i="31"/>
  <c r="BW28" i="31"/>
  <c r="BW27" i="31"/>
  <c r="BW25" i="31"/>
  <c r="BW24" i="31"/>
  <c r="BW21" i="31"/>
  <c r="BW23" i="31"/>
  <c r="I23" i="31"/>
  <c r="CY26" i="31"/>
  <c r="CY22" i="31"/>
  <c r="M25" i="31"/>
  <c r="CY29" i="31"/>
  <c r="CY28" i="31"/>
  <c r="CY27" i="31"/>
  <c r="CY25" i="31"/>
  <c r="CY24" i="31"/>
  <c r="CY21" i="31"/>
  <c r="CY23" i="31"/>
  <c r="CE26" i="31"/>
  <c r="CE22" i="31"/>
  <c r="CE23" i="31"/>
  <c r="CE25" i="31"/>
  <c r="CE21" i="31"/>
  <c r="CE29" i="31"/>
  <c r="CE28" i="31"/>
  <c r="CE27" i="31"/>
  <c r="CE24" i="31"/>
  <c r="E24" i="31"/>
  <c r="BK26" i="31"/>
  <c r="BK22" i="31"/>
  <c r="BK24" i="31"/>
  <c r="BK23" i="31"/>
  <c r="I22" i="31"/>
  <c r="BK21" i="31"/>
  <c r="BK29" i="31"/>
  <c r="BK28" i="31"/>
  <c r="BK27" i="31"/>
  <c r="BK25" i="31"/>
  <c r="CQ26" i="31"/>
  <c r="CQ22" i="31"/>
  <c r="CQ24" i="31"/>
  <c r="CQ23" i="31"/>
  <c r="E25" i="31"/>
  <c r="CQ21" i="31"/>
  <c r="CQ29" i="31"/>
  <c r="CQ28" i="31"/>
  <c r="CQ27" i="31"/>
  <c r="CQ25" i="31"/>
  <c r="AE26" i="31"/>
  <c r="AE24" i="31"/>
  <c r="AE23" i="31"/>
  <c r="AE22" i="31"/>
  <c r="AE21" i="31"/>
  <c r="AE29" i="31"/>
  <c r="AE28" i="31"/>
  <c r="AE27" i="31"/>
  <c r="AE25" i="31"/>
  <c r="M19" i="31"/>
  <c r="AI26" i="31"/>
  <c r="AI23" i="31"/>
  <c r="E20" i="31"/>
  <c r="AI22" i="31"/>
  <c r="AI29" i="31"/>
  <c r="AI28" i="31"/>
  <c r="AI27" i="31"/>
  <c r="AI21" i="31"/>
  <c r="AI25" i="31"/>
  <c r="AI24" i="31"/>
  <c r="DC26" i="31"/>
  <c r="DC22" i="31"/>
  <c r="DC29" i="31"/>
  <c r="DC28" i="31"/>
  <c r="DC27" i="31"/>
  <c r="DC25" i="31"/>
  <c r="DC24" i="31"/>
  <c r="DC21" i="31"/>
  <c r="DC23" i="31"/>
  <c r="E26" i="31"/>
  <c r="AG24" i="31"/>
  <c r="AG26" i="31"/>
  <c r="AG21" i="31"/>
  <c r="AG29" i="31"/>
  <c r="AG28" i="31"/>
  <c r="AG27" i="31"/>
  <c r="AG25" i="31"/>
  <c r="AG23" i="31"/>
  <c r="AG22" i="31"/>
  <c r="C20" i="31"/>
  <c r="Y24" i="31"/>
  <c r="Y23" i="31"/>
  <c r="Y21" i="31"/>
  <c r="Y26" i="31"/>
  <c r="Y29" i="31"/>
  <c r="Y28" i="31"/>
  <c r="Y27" i="31"/>
  <c r="Y25" i="31"/>
  <c r="Y22" i="31"/>
  <c r="G19" i="31"/>
  <c r="BC26" i="31"/>
  <c r="BC22" i="31"/>
  <c r="BC29" i="31"/>
  <c r="BC28" i="31"/>
  <c r="BC27" i="31"/>
  <c r="BC25" i="31"/>
  <c r="BC24" i="31"/>
  <c r="BC21" i="31"/>
  <c r="BC23" i="31"/>
  <c r="M21" i="31"/>
  <c r="BE24" i="31"/>
  <c r="BE23" i="31"/>
  <c r="BE21" i="31"/>
  <c r="BE22" i="31"/>
  <c r="BE26" i="31"/>
  <c r="BE29" i="31"/>
  <c r="BE28" i="31"/>
  <c r="BE27" i="31"/>
  <c r="BE25" i="31"/>
  <c r="C22" i="31"/>
  <c r="CM26" i="31"/>
  <c r="CM22" i="31"/>
  <c r="CM29" i="31"/>
  <c r="CM28" i="31"/>
  <c r="CM27" i="31"/>
  <c r="CM25" i="31"/>
  <c r="CM24" i="31"/>
  <c r="CM23" i="31"/>
  <c r="CM21" i="31"/>
  <c r="M24" i="31"/>
  <c r="DK26" i="31"/>
  <c r="DK22" i="31"/>
  <c r="DK23" i="31"/>
  <c r="DK25" i="31"/>
  <c r="DK21" i="31"/>
  <c r="DK29" i="31"/>
  <c r="DK28" i="31"/>
  <c r="DK27" i="31"/>
  <c r="DK24" i="31"/>
  <c r="M26" i="31"/>
  <c r="AB23" i="31"/>
  <c r="AB26" i="31"/>
  <c r="AB29" i="31"/>
  <c r="AB28" i="31"/>
  <c r="AB27" i="31"/>
  <c r="AB25" i="31"/>
  <c r="AB22" i="31"/>
  <c r="AB24" i="31"/>
  <c r="AB21" i="31"/>
  <c r="J19" i="31"/>
  <c r="AU26" i="31"/>
  <c r="AU24" i="31"/>
  <c r="AU23" i="31"/>
  <c r="AU22" i="31"/>
  <c r="AU29" i="31"/>
  <c r="AU28" i="31"/>
  <c r="AU27" i="31"/>
  <c r="AU21" i="31"/>
  <c r="AU25" i="31"/>
  <c r="E21" i="31"/>
  <c r="DG26" i="31"/>
  <c r="DG22" i="31"/>
  <c r="DG24" i="31"/>
  <c r="DG23" i="31"/>
  <c r="DG29" i="31"/>
  <c r="DG28" i="31"/>
  <c r="DG27" i="31"/>
  <c r="DG21" i="31"/>
  <c r="DG25" i="31"/>
  <c r="I26" i="31"/>
  <c r="CK24" i="31"/>
  <c r="CK23" i="31"/>
  <c r="CK21" i="31"/>
  <c r="CK22" i="31"/>
  <c r="CK26" i="31"/>
  <c r="CK29" i="31"/>
  <c r="CK28" i="31"/>
  <c r="CK27" i="31"/>
  <c r="CK25" i="31"/>
  <c r="K24" i="31"/>
  <c r="BI24" i="31"/>
  <c r="BI22" i="31"/>
  <c r="BI21" i="31"/>
  <c r="BI26" i="31"/>
  <c r="BI25" i="31"/>
  <c r="BI29" i="31"/>
  <c r="BI28" i="31"/>
  <c r="BI27" i="31"/>
  <c r="BI23" i="31"/>
  <c r="G22" i="31"/>
  <c r="AC24" i="31"/>
  <c r="AC21" i="31"/>
  <c r="AC26" i="31"/>
  <c r="AC25" i="31"/>
  <c r="AC29" i="31"/>
  <c r="AC28" i="31"/>
  <c r="AC27" i="31"/>
  <c r="AC22" i="31"/>
  <c r="AC23" i="31"/>
  <c r="K19" i="31"/>
  <c r="BT30" i="31"/>
  <c r="AD30" i="31"/>
  <c r="X41" i="31"/>
  <c r="AS30" i="31"/>
  <c r="W41" i="31"/>
  <c r="BD30" i="31"/>
  <c r="AF30" i="31"/>
  <c r="DJ30" i="31"/>
  <c r="BV30" i="31"/>
  <c r="CT30" i="31"/>
  <c r="CL30" i="31"/>
  <c r="BM24" i="31"/>
  <c r="BM26" i="31"/>
  <c r="BM21" i="31"/>
  <c r="BM29" i="31"/>
  <c r="BM28" i="31"/>
  <c r="BM27" i="31"/>
  <c r="BM25" i="31"/>
  <c r="BM23" i="31"/>
  <c r="BM22" i="31"/>
  <c r="K22" i="31"/>
  <c r="CN23" i="31"/>
  <c r="CN26" i="31"/>
  <c r="CN29" i="31"/>
  <c r="CN28" i="31"/>
  <c r="CN27" i="31"/>
  <c r="CN25" i="31"/>
  <c r="CN24" i="31"/>
  <c r="CN21" i="31"/>
  <c r="CN22" i="31"/>
  <c r="N24" i="31"/>
  <c r="BG26" i="31"/>
  <c r="BG22" i="31"/>
  <c r="BG29" i="31"/>
  <c r="BG28" i="31"/>
  <c r="BG27" i="31"/>
  <c r="BG25" i="31"/>
  <c r="BG24" i="31"/>
  <c r="BG23" i="31"/>
  <c r="BG21" i="31"/>
  <c r="E22" i="31"/>
  <c r="AY26" i="31"/>
  <c r="AY22" i="31"/>
  <c r="AY23" i="31"/>
  <c r="AY25" i="31"/>
  <c r="AY21" i="31"/>
  <c r="AY29" i="31"/>
  <c r="AY28" i="31"/>
  <c r="AY27" i="31"/>
  <c r="AY24" i="31"/>
  <c r="I21" i="31"/>
  <c r="CA26" i="31"/>
  <c r="CA22" i="31"/>
  <c r="CA24" i="31"/>
  <c r="CA23" i="31"/>
  <c r="CA29" i="31"/>
  <c r="CA28" i="31"/>
  <c r="CA27" i="31"/>
  <c r="CA21" i="31"/>
  <c r="CA25" i="31"/>
  <c r="M23" i="31"/>
  <c r="BO26" i="31"/>
  <c r="BO22" i="31"/>
  <c r="BO23" i="31"/>
  <c r="BO29" i="31"/>
  <c r="BO28" i="31"/>
  <c r="BO27" i="31"/>
  <c r="BO21" i="31"/>
  <c r="BO25" i="31"/>
  <c r="M22" i="31"/>
  <c r="BO24" i="31"/>
  <c r="BS26" i="31"/>
  <c r="BS22" i="31"/>
  <c r="BS29" i="31"/>
  <c r="BS28" i="31"/>
  <c r="BS27" i="31"/>
  <c r="BS25" i="31"/>
  <c r="BS24" i="31"/>
  <c r="BS21" i="31"/>
  <c r="BS23" i="31"/>
  <c r="E23" i="31"/>
  <c r="CS24" i="31"/>
  <c r="CS26" i="31"/>
  <c r="CS21" i="31"/>
  <c r="CS29" i="31"/>
  <c r="CS28" i="31"/>
  <c r="CS27" i="31"/>
  <c r="CS25" i="31"/>
  <c r="CS23" i="31"/>
  <c r="CS22" i="31"/>
  <c r="G25" i="31"/>
  <c r="AR23" i="31"/>
  <c r="AR26" i="31"/>
  <c r="AR29" i="31"/>
  <c r="AR28" i="31"/>
  <c r="AR27" i="31"/>
  <c r="AR25" i="31"/>
  <c r="AR24" i="31"/>
  <c r="AR22" i="31"/>
  <c r="AR21" i="31"/>
  <c r="N20" i="31"/>
  <c r="W26" i="31"/>
  <c r="W29" i="31"/>
  <c r="W28" i="31"/>
  <c r="W27" i="31"/>
  <c r="W25" i="31"/>
  <c r="W22" i="31"/>
  <c r="W24" i="31"/>
  <c r="W21" i="31"/>
  <c r="W23" i="31"/>
  <c r="E19" i="31"/>
  <c r="DI24" i="31"/>
  <c r="DI26" i="31"/>
  <c r="DI21" i="31"/>
  <c r="DI29" i="31"/>
  <c r="DI28" i="31"/>
  <c r="DI27" i="31"/>
  <c r="DI25" i="31"/>
  <c r="DI23" i="31"/>
  <c r="DI22" i="31"/>
  <c r="K26" i="31"/>
  <c r="AB41" i="31"/>
  <c r="CG30" i="31"/>
  <c r="V41" i="31"/>
  <c r="BF30" i="31"/>
  <c r="Z41" i="31"/>
  <c r="AP30" i="31"/>
  <c r="AB45" i="15"/>
  <c r="AB46" i="15"/>
  <c r="P24" i="15"/>
  <c r="Y46" i="15"/>
  <c r="AB39" i="15"/>
  <c r="Y47" i="15"/>
  <c r="Y50" i="15"/>
  <c r="P23" i="15"/>
  <c r="AD22" i="15"/>
  <c r="AD24" i="15"/>
  <c r="Y45" i="15"/>
  <c r="Y48" i="15"/>
  <c r="AB37" i="15"/>
  <c r="AC19" i="15"/>
  <c r="AC25" i="15" s="1"/>
  <c r="AJ29" i="15"/>
  <c r="AJ27" i="15"/>
  <c r="AJ25" i="15"/>
  <c r="AL25" i="15"/>
  <c r="AL29" i="15"/>
  <c r="AL27" i="15"/>
  <c r="AN29" i="15"/>
  <c r="AN25" i="15"/>
  <c r="AN27" i="15"/>
  <c r="AR29" i="15"/>
  <c r="AR27" i="15"/>
  <c r="AR25" i="15"/>
  <c r="BB25" i="15"/>
  <c r="BB27" i="15"/>
  <c r="BB29" i="15"/>
  <c r="CD25" i="15"/>
  <c r="CD29" i="15"/>
  <c r="CD27" i="15"/>
  <c r="AV29" i="15"/>
  <c r="AV25" i="15"/>
  <c r="AV27" i="15"/>
  <c r="BX29" i="15"/>
  <c r="BX25" i="15"/>
  <c r="BX27" i="15"/>
  <c r="DH29" i="15"/>
  <c r="DH25" i="15"/>
  <c r="J26" i="15"/>
  <c r="DH27" i="15"/>
  <c r="CX25" i="15"/>
  <c r="CX29" i="15"/>
  <c r="CX27" i="15"/>
  <c r="AG27" i="15"/>
  <c r="AG29" i="15"/>
  <c r="AG25" i="15"/>
  <c r="BR25" i="15"/>
  <c r="BR27" i="15"/>
  <c r="BR29" i="15"/>
  <c r="CR29" i="15"/>
  <c r="CR27" i="15"/>
  <c r="CR25" i="15"/>
  <c r="DF25" i="15"/>
  <c r="H26" i="15"/>
  <c r="DF29" i="15"/>
  <c r="DF27" i="15"/>
  <c r="AX25" i="15"/>
  <c r="AX27" i="15"/>
  <c r="AX29" i="15"/>
  <c r="CJ29" i="15"/>
  <c r="CJ27" i="15"/>
  <c r="CJ25" i="15"/>
  <c r="BL29" i="15"/>
  <c r="BL25" i="15"/>
  <c r="BL27" i="15"/>
  <c r="BP29" i="15"/>
  <c r="BP25" i="15"/>
  <c r="BP27" i="15"/>
  <c r="DJ25" i="15"/>
  <c r="L26" i="15"/>
  <c r="DJ27" i="15"/>
  <c r="DJ29" i="15"/>
  <c r="BZ26" i="15"/>
  <c r="BZ25" i="15"/>
  <c r="BZ29" i="15"/>
  <c r="BZ27" i="15"/>
  <c r="AB34" i="15"/>
  <c r="BB23" i="15"/>
  <c r="DB25" i="15"/>
  <c r="DB27" i="15"/>
  <c r="DB29" i="15"/>
  <c r="BJ25" i="15"/>
  <c r="BJ27" i="15"/>
  <c r="BJ29" i="15"/>
  <c r="BN25" i="15"/>
  <c r="BN29" i="15"/>
  <c r="BN27" i="15"/>
  <c r="CP25" i="15"/>
  <c r="CP29" i="15"/>
  <c r="CP27" i="15"/>
  <c r="DD29" i="15"/>
  <c r="DD25" i="15"/>
  <c r="F26" i="15"/>
  <c r="DD27" i="15"/>
  <c r="CZ24" i="15"/>
  <c r="CZ29" i="15"/>
  <c r="CZ27" i="15"/>
  <c r="CZ25" i="15"/>
  <c r="BT29" i="15"/>
  <c r="BT27" i="15"/>
  <c r="BT25" i="15"/>
  <c r="CB26" i="15"/>
  <c r="CB29" i="15"/>
  <c r="CB27" i="15"/>
  <c r="CB25" i="15"/>
  <c r="AD25" i="15"/>
  <c r="AD29" i="15"/>
  <c r="AD27" i="15"/>
  <c r="BA27" i="15"/>
  <c r="BA29" i="15"/>
  <c r="BA25" i="15"/>
  <c r="BF25" i="15"/>
  <c r="BF29" i="15"/>
  <c r="BF27" i="15"/>
  <c r="CF29" i="15"/>
  <c r="CF25" i="15"/>
  <c r="CF27" i="15"/>
  <c r="AT25" i="15"/>
  <c r="AT29" i="15"/>
  <c r="AT27" i="15"/>
  <c r="BH29" i="15"/>
  <c r="BH27" i="15"/>
  <c r="BH25" i="15"/>
  <c r="BV25" i="15"/>
  <c r="BV29" i="15"/>
  <c r="BV27" i="15"/>
  <c r="CH25" i="15"/>
  <c r="CH29" i="15"/>
  <c r="CH27" i="15"/>
  <c r="AZ29" i="15"/>
  <c r="AZ27" i="15"/>
  <c r="AZ25" i="15"/>
  <c r="CV29" i="15"/>
  <c r="CV25" i="15"/>
  <c r="CV27" i="15"/>
  <c r="CT25" i="15"/>
  <c r="CT27" i="15"/>
  <c r="CT29" i="15"/>
  <c r="BD29" i="15"/>
  <c r="BD25" i="15"/>
  <c r="BD27" i="15"/>
  <c r="DL29" i="15"/>
  <c r="DL27" i="15"/>
  <c r="DL25" i="15"/>
  <c r="CN29" i="15"/>
  <c r="CN25" i="15"/>
  <c r="CN27" i="15"/>
  <c r="AP25" i="15"/>
  <c r="AP27" i="15"/>
  <c r="AP29" i="15"/>
  <c r="CL25" i="15"/>
  <c r="CL27" i="15"/>
  <c r="CL29" i="15"/>
  <c r="AB36" i="15"/>
  <c r="AB40" i="15"/>
  <c r="O26" i="15"/>
  <c r="CZ26" i="15"/>
  <c r="AY19" i="15"/>
  <c r="AY23" i="15" s="1"/>
  <c r="DA19" i="15"/>
  <c r="CQ19" i="15"/>
  <c r="CQ22" i="15" s="1"/>
  <c r="AO19" i="15"/>
  <c r="AO21" i="15" s="1"/>
  <c r="CE19" i="15"/>
  <c r="BI19" i="15"/>
  <c r="BI28" i="15" s="1"/>
  <c r="N21" i="15"/>
  <c r="W17" i="15"/>
  <c r="W19" i="15" s="1"/>
  <c r="AK19" i="15"/>
  <c r="BY19" i="15"/>
  <c r="BY24" i="15" s="1"/>
  <c r="AG23" i="15"/>
  <c r="AG21" i="15"/>
  <c r="CD21" i="15"/>
  <c r="CD23" i="15"/>
  <c r="BH23" i="15"/>
  <c r="BH21" i="15"/>
  <c r="AL21" i="15"/>
  <c r="AL23" i="15"/>
  <c r="AS17" i="15"/>
  <c r="AS19" i="15" s="1"/>
  <c r="BF21" i="15"/>
  <c r="BF23" i="15"/>
  <c r="AJ23" i="15"/>
  <c r="AJ21" i="15"/>
  <c r="AW17" i="15"/>
  <c r="AW19" i="15" s="1"/>
  <c r="G21" i="15" s="1"/>
  <c r="BX23" i="15"/>
  <c r="BX21" i="15"/>
  <c r="CT21" i="15"/>
  <c r="CT23" i="15"/>
  <c r="CB23" i="15"/>
  <c r="CB21" i="15"/>
  <c r="AR23" i="15"/>
  <c r="AR21" i="15"/>
  <c r="CX21" i="15"/>
  <c r="CX23" i="15"/>
  <c r="DJ21" i="15"/>
  <c r="DJ23" i="15"/>
  <c r="BA23" i="15"/>
  <c r="BA21" i="15"/>
  <c r="AH17" i="15"/>
  <c r="AH19" i="15" s="1"/>
  <c r="AH22" i="15" s="1"/>
  <c r="AT21" i="15"/>
  <c r="AT23" i="15"/>
  <c r="AV23" i="15"/>
  <c r="AV21" i="15"/>
  <c r="DF21" i="15"/>
  <c r="DF23" i="15"/>
  <c r="AX21" i="15"/>
  <c r="AX23" i="15"/>
  <c r="CJ23" i="15"/>
  <c r="CJ21" i="15"/>
  <c r="BL23" i="15"/>
  <c r="BL21" i="15"/>
  <c r="CZ23" i="15"/>
  <c r="CZ21" i="15"/>
  <c r="BM17" i="15"/>
  <c r="BM19" i="15" s="1"/>
  <c r="BP23" i="15"/>
  <c r="BP21" i="15"/>
  <c r="L19" i="15"/>
  <c r="AD21" i="15"/>
  <c r="AD23" i="15"/>
  <c r="CL21" i="15"/>
  <c r="CL23" i="15"/>
  <c r="BZ21" i="15"/>
  <c r="BZ23" i="15"/>
  <c r="CY19" i="15"/>
  <c r="AM19" i="15"/>
  <c r="CO19" i="15"/>
  <c r="CO24" i="15" s="1"/>
  <c r="BO19" i="15"/>
  <c r="BO28" i="15" s="1"/>
  <c r="CA19" i="15"/>
  <c r="W37" i="15"/>
  <c r="BG19" i="15"/>
  <c r="BG26" i="15" s="1"/>
  <c r="BS19" i="15"/>
  <c r="BS26" i="15" s="1"/>
  <c r="CU19" i="15"/>
  <c r="DG19" i="15"/>
  <c r="BQ19" i="15"/>
  <c r="BQ24" i="15" s="1"/>
  <c r="CC19" i="15"/>
  <c r="CS19" i="15"/>
  <c r="DE19" i="15"/>
  <c r="DI19" i="15"/>
  <c r="DI22" i="15" s="1"/>
  <c r="AQ19" i="15"/>
  <c r="M20" i="15" s="1"/>
  <c r="BC19" i="15"/>
  <c r="BC26" i="15" s="1"/>
  <c r="CP21" i="15"/>
  <c r="CP23" i="15"/>
  <c r="BJ21" i="15"/>
  <c r="BJ23" i="15"/>
  <c r="AN23" i="15"/>
  <c r="AN21" i="15"/>
  <c r="DD23" i="15"/>
  <c r="DD21" i="15"/>
  <c r="BR21" i="15"/>
  <c r="BR23" i="15"/>
  <c r="DC17" i="15"/>
  <c r="DC19" i="15" s="1"/>
  <c r="BW17" i="15"/>
  <c r="BW19" i="15" s="1"/>
  <c r="DB21" i="15"/>
  <c r="DB23" i="15"/>
  <c r="CF23" i="15"/>
  <c r="CF21" i="15"/>
  <c r="CR23" i="15"/>
  <c r="CR21" i="15"/>
  <c r="BV21" i="15"/>
  <c r="BV23" i="15"/>
  <c r="CH21" i="15"/>
  <c r="CH23" i="15"/>
  <c r="AZ23" i="15"/>
  <c r="AZ21" i="15"/>
  <c r="CV23" i="15"/>
  <c r="CV21" i="15"/>
  <c r="CM17" i="15"/>
  <c r="CM19" i="15" s="1"/>
  <c r="DH23" i="15"/>
  <c r="DH21" i="15"/>
  <c r="BT23" i="15"/>
  <c r="BT21" i="15"/>
  <c r="BD23" i="15"/>
  <c r="BD21" i="15"/>
  <c r="DL23" i="15"/>
  <c r="DL21" i="15"/>
  <c r="CN23" i="15"/>
  <c r="CN21" i="15"/>
  <c r="AP21" i="15"/>
  <c r="AP23" i="15"/>
  <c r="BN21" i="15"/>
  <c r="BN23" i="15"/>
  <c r="BK19" i="15"/>
  <c r="O25" i="15"/>
  <c r="W46" i="15"/>
  <c r="AI19" i="15"/>
  <c r="AU19" i="15"/>
  <c r="E21" i="15" s="1"/>
  <c r="CI19" i="15"/>
  <c r="BE19" i="15"/>
  <c r="BU19" i="15"/>
  <c r="CG19" i="15"/>
  <c r="CK19" i="15"/>
  <c r="CK22" i="15" s="1"/>
  <c r="CW19" i="15"/>
  <c r="DK19" i="15"/>
  <c r="Y35" i="15"/>
  <c r="AA45" i="15"/>
  <c r="Y39" i="15"/>
  <c r="Y34" i="15"/>
  <c r="AA47" i="15"/>
  <c r="W39" i="15"/>
  <c r="Z34" i="15"/>
  <c r="W38" i="15"/>
  <c r="Y37" i="15"/>
  <c r="Z36" i="15"/>
  <c r="N22" i="15"/>
  <c r="L20" i="15"/>
  <c r="AP26" i="15"/>
  <c r="AP28" i="15"/>
  <c r="AP24" i="15"/>
  <c r="AP22" i="15"/>
  <c r="BN26" i="15"/>
  <c r="L22" i="15"/>
  <c r="BN28" i="15"/>
  <c r="BN24" i="15"/>
  <c r="BN22" i="15"/>
  <c r="DL26" i="15"/>
  <c r="N26" i="15"/>
  <c r="DL24" i="15"/>
  <c r="CN26" i="15"/>
  <c r="N24" i="15"/>
  <c r="AR26" i="15"/>
  <c r="AR28" i="15"/>
  <c r="N20" i="15"/>
  <c r="CL28" i="15"/>
  <c r="L24" i="15"/>
  <c r="CL24" i="15"/>
  <c r="CL22" i="15"/>
  <c r="CL26" i="15"/>
  <c r="BB28" i="15"/>
  <c r="L21" i="15"/>
  <c r="BB22" i="15"/>
  <c r="BB24" i="15"/>
  <c r="BB26" i="15"/>
  <c r="K21" i="15"/>
  <c r="BA26" i="15"/>
  <c r="BA28" i="15"/>
  <c r="BA22" i="15"/>
  <c r="BA24" i="15"/>
  <c r="AE19" i="15"/>
  <c r="L25" i="15"/>
  <c r="BZ24" i="15"/>
  <c r="L23" i="15"/>
  <c r="DJ24" i="15"/>
  <c r="CX24" i="15"/>
  <c r="BZ28" i="15"/>
  <c r="BZ22" i="15"/>
  <c r="N25" i="15"/>
  <c r="CX28" i="15"/>
  <c r="DJ28" i="15"/>
  <c r="N23" i="15"/>
  <c r="CZ22" i="15"/>
  <c r="CX26" i="15"/>
  <c r="CX22" i="15"/>
  <c r="DJ26" i="15"/>
  <c r="AD26" i="15"/>
  <c r="AD28" i="15"/>
  <c r="AF19" i="15"/>
  <c r="BL26" i="15"/>
  <c r="CN28" i="15"/>
  <c r="V40" i="15"/>
  <c r="BD26" i="15"/>
  <c r="O21" i="15"/>
  <c r="Z35" i="15"/>
  <c r="CN22" i="15"/>
  <c r="O23" i="15"/>
  <c r="Y36" i="15"/>
  <c r="CZ28" i="15"/>
  <c r="X48" i="15"/>
  <c r="Y40" i="15"/>
  <c r="W49" i="15"/>
  <c r="W47" i="15"/>
  <c r="Z49" i="15"/>
  <c r="AA46" i="15"/>
  <c r="O24" i="15"/>
  <c r="W50" i="15"/>
  <c r="Z37" i="15"/>
  <c r="Z39" i="15"/>
  <c r="AA36" i="15"/>
  <c r="W48" i="15"/>
  <c r="X35" i="15"/>
  <c r="AA50" i="15"/>
  <c r="AA49" i="15"/>
  <c r="Z46" i="15"/>
  <c r="X47" i="15"/>
  <c r="Z40" i="15"/>
  <c r="AB35" i="15"/>
  <c r="Z45" i="15"/>
  <c r="P21" i="15"/>
  <c r="P25" i="15"/>
  <c r="Z47" i="15"/>
  <c r="V34" i="15"/>
  <c r="Y19" i="15"/>
  <c r="Z19" i="15"/>
  <c r="W40" i="15"/>
  <c r="X34" i="15"/>
  <c r="V37" i="15"/>
  <c r="W35" i="15"/>
  <c r="BF22" i="15"/>
  <c r="CF28" i="15"/>
  <c r="AA19" i="15"/>
  <c r="U19" i="15"/>
  <c r="U29" i="15" s="1"/>
  <c r="V19" i="15"/>
  <c r="AB19" i="15"/>
  <c r="AA35" i="15"/>
  <c r="X39" i="15"/>
  <c r="AA37" i="15"/>
  <c r="W34" i="15"/>
  <c r="P26" i="15"/>
  <c r="V39" i="15"/>
  <c r="AJ28" i="15"/>
  <c r="X19" i="15"/>
  <c r="DL28" i="15"/>
  <c r="BD24" i="15"/>
  <c r="AT26" i="15"/>
  <c r="CR26" i="15"/>
  <c r="J21" i="15"/>
  <c r="DL22" i="15"/>
  <c r="CN24" i="15"/>
  <c r="BD28" i="15"/>
  <c r="BT26" i="15"/>
  <c r="AR24" i="15"/>
  <c r="BD22" i="15"/>
  <c r="AR22" i="15"/>
  <c r="AL26" i="15"/>
  <c r="P19" i="15"/>
  <c r="U46" i="15"/>
  <c r="X38" i="15"/>
  <c r="U48" i="15"/>
  <c r="CB22" i="15"/>
  <c r="AA40" i="15"/>
  <c r="AA34" i="15"/>
  <c r="AB47" i="15"/>
  <c r="X40" i="15"/>
  <c r="AB48" i="15"/>
  <c r="V36" i="15"/>
  <c r="O20" i="15"/>
  <c r="C20" i="15"/>
  <c r="DB28" i="15"/>
  <c r="BH28" i="15"/>
  <c r="CT24" i="15"/>
  <c r="U47" i="15"/>
  <c r="CB24" i="15"/>
  <c r="AA39" i="15"/>
  <c r="AB50" i="15"/>
  <c r="X36" i="15"/>
  <c r="X37" i="15"/>
  <c r="V38" i="15"/>
  <c r="BL28" i="15"/>
  <c r="DD22" i="15"/>
  <c r="BP26" i="15"/>
  <c r="X46" i="15"/>
  <c r="BP28" i="15"/>
  <c r="BP22" i="15"/>
  <c r="U45" i="15"/>
  <c r="U50" i="15"/>
  <c r="X50" i="15"/>
  <c r="BP24" i="15"/>
  <c r="X45" i="15"/>
  <c r="BT22" i="15"/>
  <c r="BT24" i="15"/>
  <c r="X49" i="15"/>
  <c r="Z50" i="15"/>
  <c r="AZ26" i="15"/>
  <c r="BX26" i="15"/>
  <c r="J23" i="15"/>
  <c r="DH22" i="15"/>
  <c r="DH28" i="15"/>
  <c r="BX28" i="15"/>
  <c r="BX22" i="15"/>
  <c r="AZ28" i="15"/>
  <c r="AZ22" i="15"/>
  <c r="BX24" i="15"/>
  <c r="DH24" i="15"/>
  <c r="AV22" i="15"/>
  <c r="F21" i="15"/>
  <c r="F23" i="15"/>
  <c r="DD24" i="15"/>
  <c r="AV24" i="15"/>
  <c r="AV28" i="15"/>
  <c r="BT28" i="15"/>
  <c r="AJ24" i="15"/>
  <c r="AV26" i="15"/>
  <c r="D26" i="15"/>
  <c r="BR26" i="15"/>
  <c r="D23" i="15"/>
  <c r="CP28" i="15"/>
  <c r="BR28" i="15"/>
  <c r="BR22" i="15"/>
  <c r="BR24" i="15"/>
  <c r="U41" i="15"/>
  <c r="V51" i="15"/>
  <c r="AF30" i="33" l="1"/>
  <c r="AE30" i="38"/>
  <c r="U30" i="39"/>
  <c r="U30" i="33"/>
  <c r="Y30" i="37"/>
  <c r="AA30" i="35"/>
  <c r="U30" i="36"/>
  <c r="DH30" i="34"/>
  <c r="BJ30" i="36"/>
  <c r="AC30" i="36"/>
  <c r="DG30" i="36"/>
  <c r="CY30" i="34"/>
  <c r="AX30" i="32"/>
  <c r="AB30" i="35"/>
  <c r="DD30" i="31"/>
  <c r="AZ30" i="31"/>
  <c r="AW30" i="31"/>
  <c r="U30" i="31"/>
  <c r="BS30" i="33"/>
  <c r="BN30" i="33"/>
  <c r="AX30" i="33"/>
  <c r="CE30" i="37"/>
  <c r="BW30" i="38"/>
  <c r="CV30" i="35"/>
  <c r="BS30" i="32"/>
  <c r="Z30" i="32"/>
  <c r="CP30" i="32"/>
  <c r="DE30" i="39"/>
  <c r="CP30" i="39"/>
  <c r="CF30" i="39"/>
  <c r="AC30" i="39"/>
  <c r="DI30" i="39"/>
  <c r="BN30" i="39"/>
  <c r="AB30" i="39"/>
  <c r="DF30" i="39"/>
  <c r="BA30" i="39"/>
  <c r="DB30" i="38"/>
  <c r="CX30" i="38"/>
  <c r="CD30" i="38"/>
  <c r="CY30" i="38"/>
  <c r="BS30" i="38"/>
  <c r="AB30" i="38"/>
  <c r="BC30" i="38"/>
  <c r="Z30" i="37"/>
  <c r="AU30" i="37"/>
  <c r="CG30" i="37"/>
  <c r="AO30" i="37"/>
  <c r="CG30" i="36"/>
  <c r="AE30" i="36"/>
  <c r="Z30" i="36"/>
  <c r="CP30" i="36"/>
  <c r="BZ30" i="36"/>
  <c r="CO30" i="36"/>
  <c r="CU30" i="36"/>
  <c r="BO30" i="36"/>
  <c r="DG30" i="35"/>
  <c r="CE30" i="35"/>
  <c r="CD30" i="35"/>
  <c r="CQ30" i="35"/>
  <c r="DJ30" i="35"/>
  <c r="AL30" i="35"/>
  <c r="BG30" i="35"/>
  <c r="CA30" i="35"/>
  <c r="W30" i="35"/>
  <c r="AI30" i="35"/>
  <c r="AA30" i="34"/>
  <c r="BP30" i="34"/>
  <c r="AB30" i="34"/>
  <c r="AE30" i="34"/>
  <c r="CC30" i="34"/>
  <c r="AW30" i="34"/>
  <c r="BT30" i="34"/>
  <c r="CK30" i="33"/>
  <c r="CF30" i="33"/>
  <c r="AE30" i="33"/>
  <c r="BD30" i="33"/>
  <c r="Z30" i="33"/>
  <c r="BU30" i="33"/>
  <c r="X30" i="33"/>
  <c r="W30" i="32"/>
  <c r="AY30" i="32"/>
  <c r="CQ30" i="32"/>
  <c r="CU30" i="32"/>
  <c r="BV30" i="32"/>
  <c r="V30" i="31"/>
  <c r="DL30" i="31"/>
  <c r="AL30" i="31"/>
  <c r="DF30" i="31"/>
  <c r="CB30" i="31"/>
  <c r="DH30" i="31"/>
  <c r="BU30" i="31"/>
  <c r="BJ30" i="31"/>
  <c r="V30" i="33"/>
  <c r="AR30" i="32"/>
  <c r="BW30" i="36"/>
  <c r="CD30" i="39"/>
  <c r="AR30" i="33"/>
  <c r="AI30" i="32"/>
  <c r="AX30" i="38"/>
  <c r="AZ30" i="33"/>
  <c r="AT30" i="39"/>
  <c r="AS30" i="34"/>
  <c r="BP30" i="33"/>
  <c r="BK30" i="32"/>
  <c r="BL30" i="39"/>
  <c r="BZ30" i="38"/>
  <c r="CC30" i="37"/>
  <c r="CC30" i="33"/>
  <c r="CP30" i="31"/>
  <c r="DD30" i="39"/>
  <c r="DF30" i="36"/>
  <c r="DJ30" i="36"/>
  <c r="DF30" i="32"/>
  <c r="CE30" i="32"/>
  <c r="DB30" i="33"/>
  <c r="CU30" i="34"/>
  <c r="DG30" i="32"/>
  <c r="BW30" i="37"/>
  <c r="BV30" i="36"/>
  <c r="BY30" i="31"/>
  <c r="BQ30" i="34"/>
  <c r="BF30" i="37"/>
  <c r="AT30" i="31"/>
  <c r="AZ30" i="39"/>
  <c r="AJ30" i="33"/>
  <c r="AO30" i="33"/>
  <c r="AK30" i="36"/>
  <c r="AM30" i="33"/>
  <c r="X30" i="31"/>
  <c r="CT30" i="33"/>
  <c r="CE30" i="34"/>
  <c r="CX30" i="39"/>
  <c r="CO30" i="33"/>
  <c r="CZ30" i="34"/>
  <c r="CV30" i="39"/>
  <c r="CR30" i="31"/>
  <c r="AA30" i="33"/>
  <c r="AC30" i="33"/>
  <c r="AK30" i="31"/>
  <c r="V30" i="36"/>
  <c r="CQ30" i="38"/>
  <c r="CU30" i="33"/>
  <c r="CO30" i="39"/>
  <c r="CV30" i="31"/>
  <c r="DK30" i="36"/>
  <c r="CI30" i="35"/>
  <c r="DB30" i="37"/>
  <c r="CM30" i="34"/>
  <c r="CF30" i="31"/>
  <c r="BH30" i="35"/>
  <c r="BG30" i="37"/>
  <c r="AI30" i="36"/>
  <c r="AE30" i="37"/>
  <c r="AE30" i="32"/>
  <c r="AD30" i="39"/>
  <c r="AF30" i="39"/>
  <c r="AA30" i="39"/>
  <c r="Y30" i="39"/>
  <c r="AC30" i="37"/>
  <c r="AA30" i="37"/>
  <c r="V30" i="38"/>
  <c r="W30" i="33"/>
  <c r="V30" i="35"/>
  <c r="AD30" i="32"/>
  <c r="W30" i="34"/>
  <c r="Z30" i="38"/>
  <c r="AB30" i="33"/>
  <c r="AA30" i="36"/>
  <c r="AP30" i="36"/>
  <c r="AG30" i="37"/>
  <c r="AQ30" i="32"/>
  <c r="AP30" i="37"/>
  <c r="AM30" i="38"/>
  <c r="AQ30" i="37"/>
  <c r="AH30" i="37"/>
  <c r="AP30" i="33"/>
  <c r="AJ30" i="31"/>
  <c r="AH30" i="33"/>
  <c r="AI30" i="33"/>
  <c r="AH30" i="36"/>
  <c r="AG30" i="34"/>
  <c r="AQ30" i="33"/>
  <c r="AH30" i="39"/>
  <c r="AX30" i="37"/>
  <c r="AS30" i="33"/>
  <c r="AV30" i="31"/>
  <c r="AU30" i="33"/>
  <c r="AS30" i="39"/>
  <c r="AT30" i="36"/>
  <c r="AY30" i="33"/>
  <c r="AY30" i="35"/>
  <c r="AS30" i="37"/>
  <c r="AZ30" i="32"/>
  <c r="AY30" i="38"/>
  <c r="AW30" i="33"/>
  <c r="AX30" i="35"/>
  <c r="AW30" i="37"/>
  <c r="AZ30" i="34"/>
  <c r="BB30" i="33"/>
  <c r="BQ30" i="31"/>
  <c r="BW30" i="32"/>
  <c r="BW30" i="35"/>
  <c r="BV30" i="38"/>
  <c r="BG30" i="36"/>
  <c r="BJ30" i="39"/>
  <c r="BL30" i="31"/>
  <c r="BZ30" i="31"/>
  <c r="BS30" i="36"/>
  <c r="BX30" i="34"/>
  <c r="CA30" i="34"/>
  <c r="BJ30" i="32"/>
  <c r="BY30" i="33"/>
  <c r="BM30" i="33"/>
  <c r="BH30" i="33"/>
  <c r="BK30" i="35"/>
  <c r="BE30" i="34"/>
  <c r="BK30" i="33"/>
  <c r="BF30" i="33"/>
  <c r="CB30" i="34"/>
  <c r="BQ30" i="33"/>
  <c r="CB30" i="39"/>
  <c r="BS30" i="35"/>
  <c r="BI30" i="34"/>
  <c r="CA30" i="39"/>
  <c r="CQ30" i="37"/>
  <c r="CH30" i="31"/>
  <c r="DC30" i="34"/>
  <c r="DE30" i="31"/>
  <c r="DE30" i="37"/>
  <c r="CJ30" i="34"/>
  <c r="CN30" i="33"/>
  <c r="CR30" i="34"/>
  <c r="CT30" i="32"/>
  <c r="DK30" i="38"/>
  <c r="DI30" i="34"/>
  <c r="DK30" i="35"/>
  <c r="DG30" i="39"/>
  <c r="CM30" i="39"/>
  <c r="DJ30" i="39"/>
  <c r="CF30" i="34"/>
  <c r="CD30" i="37"/>
  <c r="CN30" i="34"/>
  <c r="DC30" i="35"/>
  <c r="CC30" i="31"/>
  <c r="DI30" i="36"/>
  <c r="DK30" i="34"/>
  <c r="DE30" i="36"/>
  <c r="DC30" i="32"/>
  <c r="CL30" i="37"/>
  <c r="CH30" i="35"/>
  <c r="CI30" i="32"/>
  <c r="CM30" i="32"/>
  <c r="DB30" i="39"/>
  <c r="DA30" i="36"/>
  <c r="DI30" i="33"/>
  <c r="DA30" i="34"/>
  <c r="DK30" i="37"/>
  <c r="DC30" i="36"/>
  <c r="DI30" i="37"/>
  <c r="DJ30" i="32"/>
  <c r="DD30" i="35"/>
  <c r="CR30" i="33"/>
  <c r="CV30" i="34"/>
  <c r="CT30" i="39"/>
  <c r="CZ30" i="31"/>
  <c r="CO30" i="37"/>
  <c r="CZ30" i="39"/>
  <c r="CY30" i="36"/>
  <c r="CU30" i="38"/>
  <c r="CW30" i="39"/>
  <c r="CL30" i="39"/>
  <c r="CH30" i="39"/>
  <c r="CI30" i="33"/>
  <c r="CH30" i="36"/>
  <c r="CN30" i="35"/>
  <c r="CN30" i="39"/>
  <c r="CM30" i="37"/>
  <c r="CH30" i="33"/>
  <c r="CK30" i="34"/>
  <c r="CI30" i="34"/>
  <c r="CL30" i="38"/>
  <c r="CA30" i="38"/>
  <c r="BX30" i="32"/>
  <c r="BR30" i="39"/>
  <c r="CA30" i="33"/>
  <c r="BR30" i="31"/>
  <c r="BS30" i="37"/>
  <c r="BR30" i="38"/>
  <c r="BY30" i="36"/>
  <c r="BX30" i="33"/>
  <c r="BS30" i="34"/>
  <c r="BQ30" i="39"/>
  <c r="BG30" i="39"/>
  <c r="BG30" i="33"/>
  <c r="BP30" i="31"/>
  <c r="BH30" i="32"/>
  <c r="BF30" i="36"/>
  <c r="BH30" i="39"/>
  <c r="BF30" i="39"/>
  <c r="BK30" i="36"/>
  <c r="BG30" i="34"/>
  <c r="BE30" i="39"/>
  <c r="BM30" i="37"/>
  <c r="BI30" i="33"/>
  <c r="AV30" i="39"/>
  <c r="BA30" i="34"/>
  <c r="AX30" i="36"/>
  <c r="BC30" i="34"/>
  <c r="AZ30" i="35"/>
  <c r="AX30" i="39"/>
  <c r="BB30" i="36"/>
  <c r="BC30" i="33"/>
  <c r="BB30" i="31"/>
  <c r="AT30" i="32"/>
  <c r="BB30" i="39"/>
  <c r="BD30" i="34"/>
  <c r="AL30" i="34"/>
  <c r="AM30" i="32"/>
  <c r="AN30" i="39"/>
  <c r="AP30" i="39"/>
  <c r="AM30" i="35"/>
  <c r="AM30" i="37"/>
  <c r="AJ30" i="32"/>
  <c r="AJ30" i="34"/>
  <c r="AH30" i="38"/>
  <c r="AO30" i="31"/>
  <c r="AN30" i="33"/>
  <c r="AI30" i="34"/>
  <c r="AJ30" i="39"/>
  <c r="AL30" i="38"/>
  <c r="AG30" i="33"/>
  <c r="BB30" i="37"/>
  <c r="AK30" i="34"/>
  <c r="DK30" i="32"/>
  <c r="BY30" i="34"/>
  <c r="CF30" i="32"/>
  <c r="CQ30" i="34"/>
  <c r="BV30" i="37"/>
  <c r="AP30" i="38"/>
  <c r="CI30" i="36"/>
  <c r="AK30" i="39"/>
  <c r="CX30" i="31"/>
  <c r="DL30" i="35"/>
  <c r="CX30" i="35"/>
  <c r="AN30" i="34"/>
  <c r="BC30" i="32"/>
  <c r="DG30" i="37"/>
  <c r="AL30" i="36"/>
  <c r="CR30" i="37"/>
  <c r="CZ30" i="33"/>
  <c r="BF30" i="32"/>
  <c r="DB30" i="32"/>
  <c r="CX30" i="34"/>
  <c r="AI30" i="38"/>
  <c r="DH30" i="38"/>
  <c r="AH30" i="35"/>
  <c r="DL30" i="32"/>
  <c r="CW30" i="31"/>
  <c r="AR30" i="34"/>
  <c r="DD30" i="34"/>
  <c r="DG30" i="33"/>
  <c r="CU30" i="37"/>
  <c r="CS30" i="37"/>
  <c r="DC30" i="39"/>
  <c r="BV30" i="33"/>
  <c r="AG30" i="39"/>
  <c r="CB30" i="33"/>
  <c r="CF30" i="35"/>
  <c r="CP30" i="38"/>
  <c r="CK30" i="39"/>
  <c r="CU30" i="35"/>
  <c r="DB30" i="36"/>
  <c r="DF30" i="38"/>
  <c r="CT30" i="36"/>
  <c r="CA30" i="37"/>
  <c r="BC30" i="35"/>
  <c r="BW30" i="39"/>
  <c r="DL30" i="34"/>
  <c r="BI30" i="37"/>
  <c r="BP30" i="39"/>
  <c r="CH30" i="38"/>
  <c r="DD30" i="33"/>
  <c r="BO30" i="34"/>
  <c r="AI30" i="37"/>
  <c r="AU30" i="36"/>
  <c r="AU30" i="38"/>
  <c r="BT30" i="39"/>
  <c r="BI30" i="39"/>
  <c r="AQ30" i="36"/>
  <c r="BY30" i="37"/>
  <c r="CE30" i="38"/>
  <c r="DE30" i="33"/>
  <c r="CQ30" i="36"/>
  <c r="AR30" i="39"/>
  <c r="V30" i="39"/>
  <c r="BP30" i="35"/>
  <c r="CY30" i="35"/>
  <c r="BK30" i="34"/>
  <c r="BO30" i="33"/>
  <c r="AL30" i="39"/>
  <c r="DA30" i="31"/>
  <c r="BA30" i="31"/>
  <c r="CQ30" i="39"/>
  <c r="CS30" i="39"/>
  <c r="BV30" i="39"/>
  <c r="Z30" i="39"/>
  <c r="DG30" i="38"/>
  <c r="W30" i="38"/>
  <c r="CN30" i="38"/>
  <c r="BC30" i="36"/>
  <c r="CA30" i="36"/>
  <c r="BB30" i="35"/>
  <c r="BH30" i="34"/>
  <c r="AH30" i="32"/>
  <c r="CL30" i="32"/>
  <c r="CV30" i="32"/>
  <c r="Z30" i="31"/>
  <c r="AN30" i="31"/>
  <c r="DH30" i="39"/>
  <c r="CB30" i="37"/>
  <c r="BI30" i="36"/>
  <c r="AW30" i="36"/>
  <c r="AS30" i="36"/>
  <c r="CD30" i="36"/>
  <c r="AM30" i="36"/>
  <c r="AM30" i="34"/>
  <c r="AC30" i="34"/>
  <c r="Y30" i="34"/>
  <c r="AP30" i="32"/>
  <c r="BX30" i="39"/>
  <c r="BG30" i="38"/>
  <c r="BJ30" i="38"/>
  <c r="DH30" i="37"/>
  <c r="BR30" i="36"/>
  <c r="BR30" i="35"/>
  <c r="CG30" i="34"/>
  <c r="BL30" i="33"/>
  <c r="DH30" i="33"/>
  <c r="BT30" i="33"/>
  <c r="BZ30" i="32"/>
  <c r="CM30" i="33"/>
  <c r="BM30" i="39"/>
  <c r="CD30" i="32"/>
  <c r="AO30" i="34"/>
  <c r="AU30" i="39"/>
  <c r="BB30" i="38"/>
  <c r="AT30" i="35"/>
  <c r="CK30" i="35"/>
  <c r="DI30" i="35"/>
  <c r="AU30" i="34"/>
  <c r="AE30" i="39"/>
  <c r="BN30" i="37"/>
  <c r="BM30" i="36"/>
  <c r="AO30" i="36"/>
  <c r="U30" i="34"/>
  <c r="CJ30" i="33"/>
  <c r="BO30" i="32"/>
  <c r="AV30" i="37"/>
  <c r="CW30" i="34"/>
  <c r="BU30" i="34"/>
  <c r="AN30" i="37"/>
  <c r="BN30" i="32"/>
  <c r="AF30" i="37"/>
  <c r="W30" i="36"/>
  <c r="BN30" i="36"/>
  <c r="CY30" i="32"/>
  <c r="AG30" i="35"/>
  <c r="BF30" i="35"/>
  <c r="Y30" i="35"/>
  <c r="AK30" i="35"/>
  <c r="DG30" i="34"/>
  <c r="BX30" i="31"/>
  <c r="CH30" i="37"/>
  <c r="AJ30" i="35"/>
  <c r="BO30" i="35"/>
  <c r="BP30" i="32"/>
  <c r="CF30" i="36"/>
  <c r="CN30" i="36"/>
  <c r="V30" i="37"/>
  <c r="AG30" i="36"/>
  <c r="CO30" i="31"/>
  <c r="BL30" i="37"/>
  <c r="BH30" i="31"/>
  <c r="W30" i="31"/>
  <c r="CN30" i="31"/>
  <c r="CY30" i="31"/>
  <c r="AA30" i="31"/>
  <c r="AQ30" i="31"/>
  <c r="DH30" i="36"/>
  <c r="BD30" i="36"/>
  <c r="AL30" i="37"/>
  <c r="BJ30" i="35"/>
  <c r="CR30" i="39"/>
  <c r="AM30" i="39"/>
  <c r="BD30" i="39"/>
  <c r="BS30" i="39"/>
  <c r="W30" i="39"/>
  <c r="AJ30" i="36"/>
  <c r="AV30" i="36"/>
  <c r="BL30" i="36"/>
  <c r="CZ30" i="36"/>
  <c r="BE30" i="32"/>
  <c r="V30" i="32"/>
  <c r="BA30" i="32"/>
  <c r="BU30" i="32"/>
  <c r="AL30" i="32"/>
  <c r="CS30" i="32"/>
  <c r="CC30" i="32"/>
  <c r="BM30" i="32"/>
  <c r="AS30" i="38"/>
  <c r="AW30" i="38"/>
  <c r="CR30" i="38"/>
  <c r="AO30" i="38"/>
  <c r="BI30" i="38"/>
  <c r="DA30" i="38"/>
  <c r="BE30" i="38"/>
  <c r="AZ30" i="36"/>
  <c r="CV30" i="36"/>
  <c r="BP30" i="36"/>
  <c r="BX30" i="36"/>
  <c r="CB30" i="36"/>
  <c r="CJ30" i="36"/>
  <c r="AF30" i="36"/>
  <c r="AN30" i="36"/>
  <c r="BA30" i="36"/>
  <c r="AB30" i="36"/>
  <c r="DD30" i="36"/>
  <c r="X30" i="36"/>
  <c r="DC30" i="37"/>
  <c r="BK30" i="37"/>
  <c r="X30" i="37"/>
  <c r="DD30" i="37"/>
  <c r="AB30" i="37"/>
  <c r="CX30" i="37"/>
  <c r="DL30" i="36"/>
  <c r="AR30" i="36"/>
  <c r="BT30" i="36"/>
  <c r="BH30" i="36"/>
  <c r="CR30" i="36"/>
  <c r="DA30" i="39"/>
  <c r="CE30" i="39"/>
  <c r="BU30" i="39"/>
  <c r="CY30" i="39"/>
  <c r="CJ30" i="39"/>
  <c r="BC30" i="39"/>
  <c r="BO30" i="39"/>
  <c r="CU30" i="39"/>
  <c r="X30" i="39"/>
  <c r="CI30" i="39"/>
  <c r="AO30" i="39"/>
  <c r="AW30" i="39"/>
  <c r="DK30" i="39"/>
  <c r="AY30" i="39"/>
  <c r="AI30" i="39"/>
  <c r="CC30" i="39"/>
  <c r="BL30" i="38"/>
  <c r="X30" i="38"/>
  <c r="BU30" i="38"/>
  <c r="CC30" i="38"/>
  <c r="CK30" i="38"/>
  <c r="AN30" i="38"/>
  <c r="BY30" i="38"/>
  <c r="DE30" i="38"/>
  <c r="AV30" i="38"/>
  <c r="AC30" i="38"/>
  <c r="CO30" i="38"/>
  <c r="CB30" i="38"/>
  <c r="CZ30" i="38"/>
  <c r="CJ30" i="38"/>
  <c r="CG30" i="38"/>
  <c r="U30" i="38"/>
  <c r="AQ30" i="38"/>
  <c r="BM30" i="38"/>
  <c r="CS30" i="38"/>
  <c r="BT30" i="38"/>
  <c r="CM30" i="38"/>
  <c r="Y30" i="38"/>
  <c r="DI30" i="38"/>
  <c r="DC30" i="38"/>
  <c r="BA30" i="38"/>
  <c r="AA30" i="38"/>
  <c r="CW30" i="38"/>
  <c r="AG30" i="38"/>
  <c r="BQ30" i="38"/>
  <c r="AF30" i="38"/>
  <c r="AK30" i="38"/>
  <c r="BD30" i="38"/>
  <c r="DL30" i="37"/>
  <c r="BD30" i="37"/>
  <c r="CY30" i="37"/>
  <c r="CJ30" i="37"/>
  <c r="W30" i="37"/>
  <c r="CV30" i="37"/>
  <c r="DF30" i="37"/>
  <c r="CF30" i="37"/>
  <c r="BX30" i="37"/>
  <c r="CT30" i="37"/>
  <c r="DJ30" i="37"/>
  <c r="AZ30" i="37"/>
  <c r="CN30" i="37"/>
  <c r="AR30" i="37"/>
  <c r="BC30" i="37"/>
  <c r="BH30" i="37"/>
  <c r="AJ30" i="37"/>
  <c r="CP30" i="37"/>
  <c r="BP30" i="37"/>
  <c r="CK30" i="36"/>
  <c r="BE30" i="36"/>
  <c r="Y30" i="36"/>
  <c r="AN30" i="35"/>
  <c r="AP30" i="35"/>
  <c r="DA30" i="35"/>
  <c r="CL30" i="35"/>
  <c r="DE30" i="35"/>
  <c r="BQ30" i="35"/>
  <c r="AW30" i="35"/>
  <c r="CJ30" i="35"/>
  <c r="AC30" i="35"/>
  <c r="CZ30" i="35"/>
  <c r="AV30" i="35"/>
  <c r="DB30" i="35"/>
  <c r="AS30" i="35"/>
  <c r="CW30" i="35"/>
  <c r="Z30" i="35"/>
  <c r="DF30" i="35"/>
  <c r="BZ30" i="35"/>
  <c r="BE30" i="35"/>
  <c r="BU30" i="35"/>
  <c r="CC30" i="35"/>
  <c r="BA30" i="35"/>
  <c r="DH30" i="35"/>
  <c r="BM30" i="35"/>
  <c r="CP30" i="35"/>
  <c r="AF30" i="35"/>
  <c r="CO30" i="35"/>
  <c r="BL30" i="35"/>
  <c r="CG30" i="35"/>
  <c r="CS30" i="35"/>
  <c r="AD30" i="35"/>
  <c r="BV30" i="35"/>
  <c r="BY30" i="35"/>
  <c r="BD30" i="35"/>
  <c r="BT30" i="35"/>
  <c r="CR30" i="35"/>
  <c r="U30" i="35"/>
  <c r="CB30" i="35"/>
  <c r="X30" i="35"/>
  <c r="BI30" i="35"/>
  <c r="AO30" i="35"/>
  <c r="AL30" i="33"/>
  <c r="CX30" i="33"/>
  <c r="CP30" i="33"/>
  <c r="DF30" i="33"/>
  <c r="AT30" i="33"/>
  <c r="AD30" i="33"/>
  <c r="BJ30" i="33"/>
  <c r="BZ30" i="33"/>
  <c r="BR30" i="33"/>
  <c r="AN30" i="32"/>
  <c r="AF30" i="32"/>
  <c r="X30" i="32"/>
  <c r="BB30" i="32"/>
  <c r="CW30" i="32"/>
  <c r="AK30" i="32"/>
  <c r="CZ30" i="32"/>
  <c r="BL30" i="32"/>
  <c r="BY30" i="32"/>
  <c r="AC30" i="32"/>
  <c r="AW30" i="32"/>
  <c r="AS30" i="32"/>
  <c r="BI30" i="32"/>
  <c r="CK30" i="32"/>
  <c r="BR30" i="32"/>
  <c r="CH30" i="32"/>
  <c r="DA30" i="32"/>
  <c r="CX30" i="32"/>
  <c r="DI30" i="32"/>
  <c r="AV30" i="32"/>
  <c r="BD30" i="32"/>
  <c r="BQ30" i="32"/>
  <c r="CR30" i="32"/>
  <c r="Y30" i="32"/>
  <c r="CJ30" i="32"/>
  <c r="CG30" i="32"/>
  <c r="U30" i="32"/>
  <c r="AO30" i="32"/>
  <c r="DH30" i="32"/>
  <c r="AG30" i="32"/>
  <c r="CO30" i="32"/>
  <c r="DE30" i="32"/>
  <c r="BT30" i="32"/>
  <c r="CB30" i="32"/>
  <c r="DK30" i="31"/>
  <c r="AG30" i="31"/>
  <c r="AE30" i="31"/>
  <c r="DI30" i="31"/>
  <c r="AY30" i="31"/>
  <c r="BM30" i="31"/>
  <c r="AC30" i="31"/>
  <c r="BW30" i="31"/>
  <c r="BS30" i="31"/>
  <c r="CA30" i="31"/>
  <c r="CK30" i="31"/>
  <c r="AB30" i="31"/>
  <c r="CM30" i="31"/>
  <c r="BE30" i="31"/>
  <c r="Y30" i="31"/>
  <c r="CE30" i="31"/>
  <c r="AM30" i="31"/>
  <c r="CI30" i="31"/>
  <c r="CU30" i="31"/>
  <c r="BI30" i="31"/>
  <c r="DG30" i="31"/>
  <c r="BC30" i="31"/>
  <c r="AI30" i="31"/>
  <c r="BK30" i="31"/>
  <c r="AR30" i="31"/>
  <c r="CS30" i="31"/>
  <c r="BO30" i="31"/>
  <c r="BG30" i="31"/>
  <c r="AU30" i="31"/>
  <c r="DC30" i="31"/>
  <c r="CQ30" i="31"/>
  <c r="Y51" i="15"/>
  <c r="BI24" i="15"/>
  <c r="CO26" i="15"/>
  <c r="CQ26" i="15"/>
  <c r="E25" i="15"/>
  <c r="AC28" i="15"/>
  <c r="AO24" i="15"/>
  <c r="K19" i="15"/>
  <c r="BO22" i="15"/>
  <c r="AC26" i="15"/>
  <c r="AO22" i="15"/>
  <c r="AC23" i="15"/>
  <c r="AY26" i="15"/>
  <c r="AC21" i="15"/>
  <c r="CZ30" i="15"/>
  <c r="AC24" i="15"/>
  <c r="AC22" i="15"/>
  <c r="AC27" i="15"/>
  <c r="AC29" i="15"/>
  <c r="BW29" i="15"/>
  <c r="BW27" i="15"/>
  <c r="BW25" i="15"/>
  <c r="AB29" i="15"/>
  <c r="AB27" i="15"/>
  <c r="AB25" i="15"/>
  <c r="CK27" i="15"/>
  <c r="CK29" i="15"/>
  <c r="CK25" i="15"/>
  <c r="CM29" i="15"/>
  <c r="CM27" i="15"/>
  <c r="CM25" i="15"/>
  <c r="DG26" i="15"/>
  <c r="DG29" i="15"/>
  <c r="I26" i="15"/>
  <c r="DG27" i="15"/>
  <c r="DG25" i="15"/>
  <c r="CE29" i="15"/>
  <c r="CE27" i="15"/>
  <c r="CE25" i="15"/>
  <c r="AA25" i="15"/>
  <c r="AA29" i="15"/>
  <c r="AA27" i="15"/>
  <c r="CW27" i="15"/>
  <c r="CW29" i="15"/>
  <c r="CW25" i="15"/>
  <c r="AI22" i="15"/>
  <c r="AI25" i="15"/>
  <c r="AI29" i="15"/>
  <c r="AI27" i="15"/>
  <c r="DI27" i="15"/>
  <c r="DI29" i="15"/>
  <c r="DI25" i="15"/>
  <c r="K26" i="15"/>
  <c r="BG28" i="15"/>
  <c r="BG29" i="15"/>
  <c r="BG27" i="15"/>
  <c r="BG25" i="15"/>
  <c r="BM22" i="15"/>
  <c r="BM27" i="15"/>
  <c r="BM29" i="15"/>
  <c r="BM25" i="15"/>
  <c r="BY21" i="15"/>
  <c r="BY27" i="15"/>
  <c r="BY29" i="15"/>
  <c r="BY25" i="15"/>
  <c r="BI27" i="15"/>
  <c r="BI29" i="15"/>
  <c r="BI25" i="15"/>
  <c r="DA23" i="15"/>
  <c r="DA27" i="15"/>
  <c r="DA29" i="15"/>
  <c r="DA25" i="15"/>
  <c r="Y27" i="15"/>
  <c r="Y29" i="15"/>
  <c r="Y25" i="15"/>
  <c r="DK25" i="15"/>
  <c r="DK29" i="15"/>
  <c r="M26" i="15"/>
  <c r="DK27" i="15"/>
  <c r="BU27" i="15"/>
  <c r="BU29" i="15"/>
  <c r="BU25" i="15"/>
  <c r="AU27" i="15"/>
  <c r="AU25" i="15"/>
  <c r="AU29" i="15"/>
  <c r="BK27" i="15"/>
  <c r="BK25" i="15"/>
  <c r="BK29" i="15"/>
  <c r="AQ28" i="15"/>
  <c r="AQ25" i="15"/>
  <c r="AQ29" i="15"/>
  <c r="AQ27" i="15"/>
  <c r="CC22" i="15"/>
  <c r="CC27" i="15"/>
  <c r="CC29" i="15"/>
  <c r="CC25" i="15"/>
  <c r="BS27" i="15"/>
  <c r="BS25" i="15"/>
  <c r="BS29" i="15"/>
  <c r="M22" i="15"/>
  <c r="BO29" i="15"/>
  <c r="BO27" i="15"/>
  <c r="BO25" i="15"/>
  <c r="AH24" i="15"/>
  <c r="AH25" i="15"/>
  <c r="AH27" i="15"/>
  <c r="AH29" i="15"/>
  <c r="CQ21" i="15"/>
  <c r="CQ27" i="15"/>
  <c r="CQ25" i="15"/>
  <c r="CQ29" i="15"/>
  <c r="BN30" i="15"/>
  <c r="AR30" i="15"/>
  <c r="BR30" i="15"/>
  <c r="CK28" i="15"/>
  <c r="BA30" i="15"/>
  <c r="CE23" i="15"/>
  <c r="AD30" i="15"/>
  <c r="CX30" i="15"/>
  <c r="AP30" i="15"/>
  <c r="CN30" i="15"/>
  <c r="BD30" i="15"/>
  <c r="DH30" i="15"/>
  <c r="AV30" i="15"/>
  <c r="DA21" i="15"/>
  <c r="CB30" i="15"/>
  <c r="BX30" i="15"/>
  <c r="BY23" i="15"/>
  <c r="BB30" i="15"/>
  <c r="X29" i="15"/>
  <c r="X25" i="15"/>
  <c r="X27" i="15"/>
  <c r="AE27" i="15"/>
  <c r="AE29" i="15"/>
  <c r="AE25" i="15"/>
  <c r="CI22" i="15"/>
  <c r="CI27" i="15"/>
  <c r="CI25" i="15"/>
  <c r="CI29" i="15"/>
  <c r="DC24" i="15"/>
  <c r="DC27" i="15"/>
  <c r="DC25" i="15"/>
  <c r="DC29" i="15"/>
  <c r="DE27" i="15"/>
  <c r="DE25" i="15"/>
  <c r="G26" i="15"/>
  <c r="DE29" i="15"/>
  <c r="AM24" i="15"/>
  <c r="AM27" i="15"/>
  <c r="AM29" i="15"/>
  <c r="AM25" i="15"/>
  <c r="AW27" i="15"/>
  <c r="AW29" i="15"/>
  <c r="AW25" i="15"/>
  <c r="AK21" i="15"/>
  <c r="AK27" i="15"/>
  <c r="AK29" i="15"/>
  <c r="AK25" i="15"/>
  <c r="AY29" i="15"/>
  <c r="AY27" i="15"/>
  <c r="AY25" i="15"/>
  <c r="BE28" i="15"/>
  <c r="BE27" i="15"/>
  <c r="BE29" i="15"/>
  <c r="BE25" i="15"/>
  <c r="BQ28" i="15"/>
  <c r="BQ27" i="15"/>
  <c r="BQ29" i="15"/>
  <c r="BQ25" i="15"/>
  <c r="CO27" i="15"/>
  <c r="CO29" i="15"/>
  <c r="CO25" i="15"/>
  <c r="V25" i="15"/>
  <c r="V27" i="15"/>
  <c r="V29" i="15"/>
  <c r="Z25" i="15"/>
  <c r="Z29" i="15"/>
  <c r="Z27" i="15"/>
  <c r="AF29" i="15"/>
  <c r="AF25" i="15"/>
  <c r="AF27" i="15"/>
  <c r="CG27" i="15"/>
  <c r="CG29" i="15"/>
  <c r="CG25" i="15"/>
  <c r="BC24" i="15"/>
  <c r="BC27" i="15"/>
  <c r="BC25" i="15"/>
  <c r="BC29" i="15"/>
  <c r="CS27" i="15"/>
  <c r="CS29" i="15"/>
  <c r="CS25" i="15"/>
  <c r="CU28" i="15"/>
  <c r="CU27" i="15"/>
  <c r="CU25" i="15"/>
  <c r="CU29" i="15"/>
  <c r="CA27" i="15"/>
  <c r="CA25" i="15"/>
  <c r="CA29" i="15"/>
  <c r="CY29" i="15"/>
  <c r="CY27" i="15"/>
  <c r="CY25" i="15"/>
  <c r="AS27" i="15"/>
  <c r="AS29" i="15"/>
  <c r="AS25" i="15"/>
  <c r="W27" i="15"/>
  <c r="W29" i="15"/>
  <c r="W25" i="15"/>
  <c r="K20" i="15"/>
  <c r="AO27" i="15"/>
  <c r="AO29" i="15"/>
  <c r="AO25" i="15"/>
  <c r="DL30" i="15"/>
  <c r="BT30" i="15"/>
  <c r="AW28" i="15"/>
  <c r="AY21" i="15"/>
  <c r="BZ30" i="15"/>
  <c r="CO28" i="15"/>
  <c r="C25" i="15"/>
  <c r="BI22" i="15"/>
  <c r="AB41" i="15"/>
  <c r="CK24" i="15"/>
  <c r="CL30" i="15"/>
  <c r="BP30" i="15"/>
  <c r="DJ30" i="15"/>
  <c r="AW26" i="15"/>
  <c r="AW24" i="15"/>
  <c r="C21" i="15"/>
  <c r="AS24" i="15"/>
  <c r="AS26" i="15"/>
  <c r="CO22" i="15"/>
  <c r="AH26" i="15"/>
  <c r="CE22" i="15"/>
  <c r="AO28" i="15"/>
  <c r="AH28" i="15"/>
  <c r="AO23" i="15"/>
  <c r="BI23" i="15"/>
  <c r="D20" i="15"/>
  <c r="E24" i="15"/>
  <c r="CI26" i="15"/>
  <c r="CA22" i="15"/>
  <c r="BY22" i="15"/>
  <c r="K23" i="15"/>
  <c r="AO26" i="15"/>
  <c r="W23" i="15"/>
  <c r="W24" i="15"/>
  <c r="W26" i="15"/>
  <c r="E19" i="15"/>
  <c r="W21" i="15"/>
  <c r="W22" i="15"/>
  <c r="W28" i="15"/>
  <c r="BY26" i="15"/>
  <c r="BY28" i="15"/>
  <c r="CE26" i="15"/>
  <c r="BW22" i="15"/>
  <c r="CS24" i="15"/>
  <c r="BC28" i="15"/>
  <c r="CE21" i="15"/>
  <c r="CQ28" i="15"/>
  <c r="DG24" i="15"/>
  <c r="I24" i="15"/>
  <c r="G22" i="15"/>
  <c r="I25" i="15"/>
  <c r="AK28" i="15"/>
  <c r="BI26" i="15"/>
  <c r="AK23" i="15"/>
  <c r="CQ23" i="15"/>
  <c r="BI21" i="15"/>
  <c r="BC22" i="15"/>
  <c r="M21" i="15"/>
  <c r="CQ24" i="15"/>
  <c r="CE24" i="15"/>
  <c r="CG22" i="15"/>
  <c r="CE28" i="15"/>
  <c r="BU23" i="15"/>
  <c r="BU21" i="15"/>
  <c r="BK23" i="15"/>
  <c r="BK21" i="15"/>
  <c r="DC23" i="15"/>
  <c r="DC21" i="15"/>
  <c r="DI23" i="15"/>
  <c r="DI21" i="15"/>
  <c r="BG23" i="15"/>
  <c r="BG21" i="15"/>
  <c r="V21" i="15"/>
  <c r="V23" i="15"/>
  <c r="CI23" i="15"/>
  <c r="CI21" i="15"/>
  <c r="AQ23" i="15"/>
  <c r="AQ21" i="15"/>
  <c r="AQ26" i="15"/>
  <c r="BS23" i="15"/>
  <c r="BS21" i="15"/>
  <c r="CY23" i="15"/>
  <c r="CY21" i="15"/>
  <c r="AW23" i="15"/>
  <c r="AW21" i="15"/>
  <c r="X23" i="15"/>
  <c r="X21" i="15"/>
  <c r="AB23" i="15"/>
  <c r="AB21" i="15"/>
  <c r="AE23" i="15"/>
  <c r="AE21" i="15"/>
  <c r="CK23" i="15"/>
  <c r="CK21" i="15"/>
  <c r="AS23" i="15"/>
  <c r="AS21" i="15"/>
  <c r="AI23" i="15"/>
  <c r="AI21" i="15"/>
  <c r="CM23" i="15"/>
  <c r="CM21" i="15"/>
  <c r="CM26" i="15"/>
  <c r="M24" i="15"/>
  <c r="CM24" i="15"/>
  <c r="CM28" i="15"/>
  <c r="CM22" i="15"/>
  <c r="BC23" i="15"/>
  <c r="BC21" i="15"/>
  <c r="CS23" i="15"/>
  <c r="CS21" i="15"/>
  <c r="CU23" i="15"/>
  <c r="CU21" i="15"/>
  <c r="AM23" i="15"/>
  <c r="AM21" i="15"/>
  <c r="DC26" i="15"/>
  <c r="E22" i="15"/>
  <c r="DI28" i="15"/>
  <c r="DI24" i="15"/>
  <c r="Y41" i="15"/>
  <c r="DC28" i="15"/>
  <c r="DC22" i="15"/>
  <c r="CI24" i="15"/>
  <c r="Z51" i="15"/>
  <c r="CY26" i="15"/>
  <c r="BU22" i="15"/>
  <c r="BK22" i="15"/>
  <c r="AS28" i="15"/>
  <c r="Z21" i="15"/>
  <c r="Z23" i="15"/>
  <c r="DK23" i="15"/>
  <c r="DK21" i="15"/>
  <c r="BW23" i="15"/>
  <c r="BW21" i="15"/>
  <c r="BQ23" i="15"/>
  <c r="BQ21" i="15"/>
  <c r="BO23" i="15"/>
  <c r="BO21" i="15"/>
  <c r="AF23" i="15"/>
  <c r="AF21" i="15"/>
  <c r="CG23" i="15"/>
  <c r="CG21" i="15"/>
  <c r="CC23" i="15"/>
  <c r="CC21" i="15"/>
  <c r="CA23" i="15"/>
  <c r="CA21" i="15"/>
  <c r="AA23" i="15"/>
  <c r="AA21" i="15"/>
  <c r="Y23" i="15"/>
  <c r="Y21" i="15"/>
  <c r="CW23" i="15"/>
  <c r="CW21" i="15"/>
  <c r="BE23" i="15"/>
  <c r="BE21" i="15"/>
  <c r="AU23" i="15"/>
  <c r="AU21" i="15"/>
  <c r="DE23" i="15"/>
  <c r="DE21" i="15"/>
  <c r="DG23" i="15"/>
  <c r="DG21" i="15"/>
  <c r="CO23" i="15"/>
  <c r="CO21" i="15"/>
  <c r="BM23" i="15"/>
  <c r="BM21" i="15"/>
  <c r="BM24" i="15"/>
  <c r="BM26" i="15"/>
  <c r="BM28" i="15"/>
  <c r="K22" i="15"/>
  <c r="AH21" i="15"/>
  <c r="AH23" i="15"/>
  <c r="BG24" i="15"/>
  <c r="I23" i="15"/>
  <c r="BW26" i="15"/>
  <c r="BO24" i="15"/>
  <c r="C23" i="15"/>
  <c r="CG28" i="15"/>
  <c r="BW28" i="15"/>
  <c r="U22" i="15"/>
  <c r="BO26" i="15"/>
  <c r="AQ22" i="15"/>
  <c r="BQ22" i="15"/>
  <c r="BQ26" i="15"/>
  <c r="BG22" i="15"/>
  <c r="E26" i="15"/>
  <c r="CG26" i="15"/>
  <c r="AW22" i="15"/>
  <c r="CI28" i="15"/>
  <c r="BW24" i="15"/>
  <c r="CA24" i="15"/>
  <c r="AS22" i="15"/>
  <c r="CA26" i="15"/>
  <c r="CA28" i="15"/>
  <c r="M23" i="15"/>
  <c r="CK26" i="15"/>
  <c r="K24" i="15"/>
  <c r="DI26" i="15"/>
  <c r="AQ24" i="15"/>
  <c r="AB51" i="15"/>
  <c r="W41" i="15"/>
  <c r="Z41" i="15"/>
  <c r="BK28" i="15"/>
  <c r="AU26" i="15"/>
  <c r="AU22" i="15"/>
  <c r="N19" i="15"/>
  <c r="AF22" i="15"/>
  <c r="AF24" i="15"/>
  <c r="AF26" i="15"/>
  <c r="AF28" i="15"/>
  <c r="M25" i="15"/>
  <c r="DK26" i="15"/>
  <c r="CW22" i="15"/>
  <c r="K25" i="15"/>
  <c r="CW28" i="15"/>
  <c r="CW26" i="15"/>
  <c r="CW24" i="15"/>
  <c r="M19" i="15"/>
  <c r="AE24" i="15"/>
  <c r="AE22" i="15"/>
  <c r="AE28" i="15"/>
  <c r="AE26" i="15"/>
  <c r="CY22" i="15"/>
  <c r="DK22" i="15"/>
  <c r="CY24" i="15"/>
  <c r="CY28" i="15"/>
  <c r="DK24" i="15"/>
  <c r="DK28" i="15"/>
  <c r="DD28" i="15"/>
  <c r="DG22" i="15"/>
  <c r="BK26" i="15"/>
  <c r="BK24" i="15"/>
  <c r="I22" i="15"/>
  <c r="BE24" i="15"/>
  <c r="C22" i="15"/>
  <c r="BF24" i="15"/>
  <c r="J22" i="15"/>
  <c r="E23" i="15"/>
  <c r="CU24" i="15"/>
  <c r="BL22" i="15"/>
  <c r="BF28" i="15"/>
  <c r="D22" i="15"/>
  <c r="BS22" i="15"/>
  <c r="DD26" i="15"/>
  <c r="CG24" i="15"/>
  <c r="CJ26" i="15"/>
  <c r="BF26" i="15"/>
  <c r="BS24" i="15"/>
  <c r="BL24" i="15"/>
  <c r="DA22" i="15"/>
  <c r="CD26" i="15"/>
  <c r="CD24" i="15"/>
  <c r="BS28" i="15"/>
  <c r="G24" i="15"/>
  <c r="DG28" i="15"/>
  <c r="CU26" i="15"/>
  <c r="AU28" i="15"/>
  <c r="AU24" i="15"/>
  <c r="AX28" i="15"/>
  <c r="AT24" i="15"/>
  <c r="AZ24" i="15"/>
  <c r="AZ30" i="15" s="1"/>
  <c r="AJ22" i="15"/>
  <c r="AM26" i="15"/>
  <c r="AI26" i="15"/>
  <c r="AI28" i="15"/>
  <c r="G20" i="15"/>
  <c r="AK26" i="15"/>
  <c r="AT22" i="15"/>
  <c r="CT26" i="15"/>
  <c r="AG24" i="15"/>
  <c r="CP26" i="15"/>
  <c r="D25" i="15"/>
  <c r="DB24" i="15"/>
  <c r="D24" i="15"/>
  <c r="G23" i="15"/>
  <c r="AX24" i="15"/>
  <c r="CU22" i="15"/>
  <c r="AY24" i="15"/>
  <c r="CP22" i="15"/>
  <c r="CP24" i="15"/>
  <c r="AG26" i="15"/>
  <c r="CD22" i="15"/>
  <c r="DB26" i="15"/>
  <c r="BU28" i="15"/>
  <c r="AK22" i="15"/>
  <c r="AK24" i="15"/>
  <c r="AX26" i="15"/>
  <c r="I21" i="15"/>
  <c r="AY28" i="15"/>
  <c r="CT28" i="15"/>
  <c r="AY22" i="15"/>
  <c r="AA51" i="15"/>
  <c r="W51" i="15"/>
  <c r="V24" i="15"/>
  <c r="V28" i="15"/>
  <c r="V22" i="15"/>
  <c r="V26" i="15"/>
  <c r="AB22" i="15"/>
  <c r="AB26" i="15"/>
  <c r="AB24" i="15"/>
  <c r="AB28" i="15"/>
  <c r="Y22" i="15"/>
  <c r="Y26" i="15"/>
  <c r="Y24" i="15"/>
  <c r="Y28" i="15"/>
  <c r="X41" i="15"/>
  <c r="AG22" i="15"/>
  <c r="BE26" i="15"/>
  <c r="CD28" i="15"/>
  <c r="AT28" i="15"/>
  <c r="E20" i="15"/>
  <c r="BU24" i="15"/>
  <c r="BU26" i="15"/>
  <c r="AX22" i="15"/>
  <c r="H21" i="15"/>
  <c r="CT22" i="15"/>
  <c r="AG28" i="15"/>
  <c r="X22" i="15"/>
  <c r="X26" i="15"/>
  <c r="X24" i="15"/>
  <c r="X28" i="15"/>
  <c r="AA24" i="15"/>
  <c r="AA28" i="15"/>
  <c r="AA22" i="15"/>
  <c r="AA26" i="15"/>
  <c r="Z24" i="15"/>
  <c r="Z28" i="15"/>
  <c r="Z22" i="15"/>
  <c r="Z26" i="15"/>
  <c r="C19" i="15"/>
  <c r="U23" i="15"/>
  <c r="U25" i="15"/>
  <c r="U27" i="15"/>
  <c r="U21" i="15"/>
  <c r="BE22" i="15"/>
  <c r="D21" i="15"/>
  <c r="AI24" i="15"/>
  <c r="F24" i="15"/>
  <c r="G25" i="15"/>
  <c r="AA41" i="15"/>
  <c r="H19" i="15"/>
  <c r="DA28" i="15"/>
  <c r="DA26" i="15"/>
  <c r="U24" i="15"/>
  <c r="CR28" i="15"/>
  <c r="CF22" i="15"/>
  <c r="CF26" i="15"/>
  <c r="J24" i="15"/>
  <c r="C24" i="15"/>
  <c r="D19" i="15"/>
  <c r="F20" i="15"/>
  <c r="F25" i="15"/>
  <c r="CF24" i="15"/>
  <c r="I20" i="15"/>
  <c r="U28" i="15"/>
  <c r="U26" i="15"/>
  <c r="CJ22" i="15"/>
  <c r="CS26" i="15"/>
  <c r="V41" i="15"/>
  <c r="C26" i="15"/>
  <c r="DA24" i="15"/>
  <c r="DB22" i="15"/>
  <c r="AJ26" i="15"/>
  <c r="AL24" i="15"/>
  <c r="CJ24" i="15"/>
  <c r="X51" i="15"/>
  <c r="CS28" i="15"/>
  <c r="CS22" i="15"/>
  <c r="CJ28" i="15"/>
  <c r="BJ26" i="15"/>
  <c r="DF28" i="15"/>
  <c r="AN24" i="15"/>
  <c r="CR22" i="15"/>
  <c r="CR24" i="15"/>
  <c r="H22" i="15"/>
  <c r="BJ22" i="15"/>
  <c r="BJ28" i="15"/>
  <c r="DF22" i="15"/>
  <c r="AL28" i="15"/>
  <c r="H20" i="15"/>
  <c r="BJ24" i="15"/>
  <c r="DF24" i="15"/>
  <c r="AL22" i="15"/>
  <c r="DF26" i="15"/>
  <c r="CC24" i="15"/>
  <c r="CC26" i="15"/>
  <c r="CC28" i="15"/>
  <c r="BH26" i="15"/>
  <c r="AM28" i="15"/>
  <c r="AM22" i="15"/>
  <c r="AN22" i="15"/>
  <c r="AN26" i="15"/>
  <c r="U51" i="15"/>
  <c r="H25" i="15"/>
  <c r="BH22" i="15"/>
  <c r="I19" i="15"/>
  <c r="AN28" i="15"/>
  <c r="J20" i="15"/>
  <c r="F22" i="15"/>
  <c r="BH24" i="15"/>
  <c r="J19" i="15"/>
  <c r="J25" i="15"/>
  <c r="CV24" i="15"/>
  <c r="CV22" i="15"/>
  <c r="CV26" i="15"/>
  <c r="CV28" i="15"/>
  <c r="CH26" i="15"/>
  <c r="H24" i="15"/>
  <c r="CH24" i="15"/>
  <c r="CH22" i="15"/>
  <c r="CH28" i="15"/>
  <c r="H23" i="15"/>
  <c r="BV28" i="15"/>
  <c r="BV26" i="15"/>
  <c r="BV24" i="15"/>
  <c r="BV22" i="15"/>
  <c r="DE24" i="15"/>
  <c r="DE28" i="15"/>
  <c r="DE22" i="15"/>
  <c r="DE26" i="15"/>
  <c r="G19" i="15"/>
  <c r="F19" i="15"/>
  <c r="CZ31" i="34" l="1"/>
  <c r="Q25" i="34" s="1"/>
  <c r="AF31" i="33"/>
  <c r="Q19" i="33" s="1"/>
  <c r="AF31" i="34"/>
  <c r="Q19" i="34" s="1"/>
  <c r="AR31" i="33"/>
  <c r="Q20" i="33" s="1"/>
  <c r="BD31" i="33"/>
  <c r="Q21" i="33" s="1"/>
  <c r="BD31" i="34"/>
  <c r="Q21" i="34" s="1"/>
  <c r="CB31" i="34"/>
  <c r="Q23" i="34" s="1"/>
  <c r="CN31" i="33"/>
  <c r="Q24" i="33" s="1"/>
  <c r="DL31" i="34"/>
  <c r="Q26" i="34" s="1"/>
  <c r="CN31" i="34"/>
  <c r="Q24" i="34" s="1"/>
  <c r="CB31" i="39"/>
  <c r="Q23" i="39" s="1"/>
  <c r="BP31" i="34"/>
  <c r="Q22" i="34" s="1"/>
  <c r="AR31" i="34"/>
  <c r="Q20" i="34" s="1"/>
  <c r="DL31" i="33"/>
  <c r="Q26" i="33" s="1"/>
  <c r="BP31" i="33"/>
  <c r="Q22" i="33" s="1"/>
  <c r="AF31" i="38"/>
  <c r="Q19" i="38" s="1"/>
  <c r="CZ31" i="39"/>
  <c r="Q25" i="39" s="1"/>
  <c r="CZ31" i="36"/>
  <c r="Q25" i="36" s="1"/>
  <c r="DL31" i="36"/>
  <c r="Q26" i="36" s="1"/>
  <c r="AR31" i="37"/>
  <c r="Q20" i="37" s="1"/>
  <c r="CB31" i="37"/>
  <c r="Q23" i="37" s="1"/>
  <c r="BP31" i="39"/>
  <c r="Q22" i="39" s="1"/>
  <c r="AR31" i="38"/>
  <c r="Q20" i="38" s="1"/>
  <c r="DL31" i="38"/>
  <c r="Q26" i="38" s="1"/>
  <c r="AF31" i="39"/>
  <c r="Q19" i="39" s="1"/>
  <c r="CB31" i="36"/>
  <c r="Q23" i="36" s="1"/>
  <c r="BD31" i="36"/>
  <c r="Q21" i="36" s="1"/>
  <c r="AF31" i="37"/>
  <c r="Q19" i="37" s="1"/>
  <c r="CB31" i="31"/>
  <c r="Q23" i="31" s="1"/>
  <c r="BP31" i="38"/>
  <c r="Q22" i="38" s="1"/>
  <c r="BD31" i="31"/>
  <c r="Q21" i="31" s="1"/>
  <c r="CB31" i="33"/>
  <c r="Q23" i="33" s="1"/>
  <c r="AR31" i="35"/>
  <c r="Q20" i="35" s="1"/>
  <c r="CN31" i="36"/>
  <c r="Q24" i="36" s="1"/>
  <c r="BP31" i="37"/>
  <c r="Q22" i="37" s="1"/>
  <c r="BD31" i="37"/>
  <c r="Q21" i="37" s="1"/>
  <c r="AR31" i="36"/>
  <c r="Q20" i="36" s="1"/>
  <c r="AR31" i="32"/>
  <c r="Q20" i="32" s="1"/>
  <c r="CN31" i="32"/>
  <c r="Q24" i="32" s="1"/>
  <c r="BP31" i="36"/>
  <c r="Q22" i="36" s="1"/>
  <c r="CZ31" i="37"/>
  <c r="Q25" i="37" s="1"/>
  <c r="CZ31" i="31"/>
  <c r="Q25" i="31" s="1"/>
  <c r="BP31" i="35"/>
  <c r="Q22" i="35" s="1"/>
  <c r="DL31" i="37"/>
  <c r="Q26" i="37" s="1"/>
  <c r="CN31" i="37"/>
  <c r="Q24" i="37" s="1"/>
  <c r="BD31" i="38"/>
  <c r="Q21" i="38" s="1"/>
  <c r="BD31" i="39"/>
  <c r="Q21" i="39" s="1"/>
  <c r="CN31" i="31"/>
  <c r="Q24" i="31" s="1"/>
  <c r="AF31" i="31"/>
  <c r="Q19" i="31" s="1"/>
  <c r="DL31" i="31"/>
  <c r="Q26" i="31" s="1"/>
  <c r="BP31" i="32"/>
  <c r="Q22" i="32" s="1"/>
  <c r="CZ31" i="33"/>
  <c r="Q25" i="33" s="1"/>
  <c r="AF31" i="35"/>
  <c r="Q19" i="35" s="1"/>
  <c r="AF31" i="36"/>
  <c r="Q19" i="36" s="1"/>
  <c r="AR31" i="39"/>
  <c r="Q20" i="39" s="1"/>
  <c r="DL31" i="39"/>
  <c r="Q26" i="39" s="1"/>
  <c r="CN31" i="39"/>
  <c r="Q24" i="39" s="1"/>
  <c r="CZ31" i="38"/>
  <c r="Q25" i="38" s="1"/>
  <c r="CN31" i="38"/>
  <c r="Q24" i="38" s="1"/>
  <c r="CB31" i="38"/>
  <c r="Q23" i="38" s="1"/>
  <c r="CZ31" i="35"/>
  <c r="Q25" i="35" s="1"/>
  <c r="DL31" i="35"/>
  <c r="Q26" i="35" s="1"/>
  <c r="BD31" i="35"/>
  <c r="Q21" i="35" s="1"/>
  <c r="CB31" i="35"/>
  <c r="Q23" i="35" s="1"/>
  <c r="CN31" i="35"/>
  <c r="Q24" i="35" s="1"/>
  <c r="CB31" i="32"/>
  <c r="Q23" i="32" s="1"/>
  <c r="CZ31" i="32"/>
  <c r="Q25" i="32" s="1"/>
  <c r="AF31" i="32"/>
  <c r="Q19" i="32" s="1"/>
  <c r="BD31" i="32"/>
  <c r="Q21" i="32" s="1"/>
  <c r="DL31" i="32"/>
  <c r="Q26" i="32" s="1"/>
  <c r="BP31" i="31"/>
  <c r="Q22" i="31" s="1"/>
  <c r="AR31" i="31"/>
  <c r="Q20" i="31" s="1"/>
  <c r="CP30" i="15"/>
  <c r="AT30" i="15"/>
  <c r="DD30" i="15"/>
  <c r="BL30" i="15"/>
  <c r="AG30" i="15"/>
  <c r="BF30" i="15"/>
  <c r="CH30" i="15"/>
  <c r="CR30" i="15"/>
  <c r="AX30" i="15"/>
  <c r="AC30" i="15"/>
  <c r="CV30" i="15"/>
  <c r="BJ30" i="15"/>
  <c r="CJ30" i="15"/>
  <c r="CD30" i="15"/>
  <c r="CT30" i="15"/>
  <c r="BI30" i="15"/>
  <c r="BV30" i="15"/>
  <c r="DF30" i="15"/>
  <c r="DB30" i="15"/>
  <c r="CF30" i="15"/>
  <c r="AJ30" i="15"/>
  <c r="CS30" i="15"/>
  <c r="AO30" i="15"/>
  <c r="BH30" i="15"/>
  <c r="AN30" i="15"/>
  <c r="AL30" i="15"/>
  <c r="BW30" i="15"/>
  <c r="V30" i="15"/>
  <c r="AY30" i="15"/>
  <c r="DC30" i="15"/>
  <c r="DA30" i="15"/>
  <c r="BK30" i="15"/>
  <c r="BM30" i="15"/>
  <c r="AU30" i="15"/>
  <c r="AA30" i="15"/>
  <c r="AF30" i="15"/>
  <c r="CK30" i="15"/>
  <c r="BS30" i="15"/>
  <c r="BC30" i="15"/>
  <c r="DK30" i="15"/>
  <c r="CE30" i="15"/>
  <c r="AH30" i="15"/>
  <c r="Z30" i="15"/>
  <c r="CU30" i="15"/>
  <c r="DI30" i="15"/>
  <c r="BY30" i="15"/>
  <c r="AM30" i="15"/>
  <c r="BG30" i="15"/>
  <c r="BU30" i="15"/>
  <c r="AK30" i="15"/>
  <c r="CI30" i="15"/>
  <c r="DG30" i="15"/>
  <c r="CW30" i="15"/>
  <c r="CC30" i="15"/>
  <c r="BQ30" i="15"/>
  <c r="AI30" i="15"/>
  <c r="AB30" i="15"/>
  <c r="AW30" i="15"/>
  <c r="CO30" i="15"/>
  <c r="DE30" i="15"/>
  <c r="BE30" i="15"/>
  <c r="Y30" i="15"/>
  <c r="CA30" i="15"/>
  <c r="CG30" i="15"/>
  <c r="BO30" i="15"/>
  <c r="CM30" i="15"/>
  <c r="AS30" i="15"/>
  <c r="X30" i="15"/>
  <c r="CY30" i="15"/>
  <c r="W30" i="15"/>
  <c r="AE30" i="15"/>
  <c r="CQ30" i="15"/>
  <c r="AQ30" i="15"/>
  <c r="U30" i="15"/>
  <c r="Q27" i="33" l="1"/>
  <c r="Q27" i="34"/>
  <c r="Q27" i="37"/>
  <c r="Q27" i="31"/>
  <c r="Q27" i="36"/>
  <c r="Q27" i="39"/>
  <c r="Q27" i="38"/>
  <c r="Q27" i="35"/>
  <c r="Q27" i="32"/>
  <c r="BD31" i="15"/>
  <c r="Q21" i="15" s="1"/>
  <c r="E22" i="2" s="1"/>
  <c r="CZ31" i="15"/>
  <c r="Q25" i="15" s="1"/>
  <c r="I22" i="2" s="1"/>
  <c r="CB31" i="15"/>
  <c r="Q23" i="15" s="1"/>
  <c r="G22" i="2" s="1"/>
  <c r="AR31" i="15"/>
  <c r="Q20" i="15" s="1"/>
  <c r="BP31" i="15"/>
  <c r="Q22" i="15" s="1"/>
  <c r="F22" i="2" s="1"/>
  <c r="CN31" i="15"/>
  <c r="Q24" i="15" s="1"/>
  <c r="H22" i="2" s="1"/>
  <c r="AF31" i="15"/>
  <c r="Q19" i="15" s="1"/>
  <c r="C22" i="2" s="1"/>
  <c r="DL31" i="15"/>
  <c r="Q26" i="15" s="1"/>
  <c r="J22" i="2" s="1"/>
  <c r="D22" i="2" l="1"/>
  <c r="Q27" i="15"/>
  <c r="J23" i="2" l="1"/>
</calcChain>
</file>

<file path=xl/sharedStrings.xml><?xml version="1.0" encoding="utf-8"?>
<sst xmlns="http://schemas.openxmlformats.org/spreadsheetml/2006/main" count="3424" uniqueCount="349">
  <si>
    <t xml:space="preserve"> </t>
  </si>
  <si>
    <t>77W1</t>
  </si>
  <si>
    <t>77W2</t>
  </si>
  <si>
    <t>77W3</t>
  </si>
  <si>
    <t>77W4</t>
  </si>
  <si>
    <t>77W5</t>
  </si>
  <si>
    <t>S6W1</t>
  </si>
  <si>
    <t>S6W2</t>
  </si>
  <si>
    <t>S6W3</t>
  </si>
  <si>
    <t>S6W4</t>
  </si>
  <si>
    <t>S6W5</t>
  </si>
  <si>
    <t>Gewinnberechnung Lotto</t>
  </si>
  <si>
    <t>Wochensumme1</t>
  </si>
  <si>
    <t>Wochensumme2</t>
  </si>
  <si>
    <t>Wochensumme3</t>
  </si>
  <si>
    <t>Wochensumme4</t>
  </si>
  <si>
    <t>Wochensumme5</t>
  </si>
  <si>
    <t>Gewinnberechnung Spiel 77</t>
  </si>
  <si>
    <t>W 1</t>
  </si>
  <si>
    <t>W 2</t>
  </si>
  <si>
    <t>W 3</t>
  </si>
  <si>
    <t>W 4</t>
  </si>
  <si>
    <t>W 5</t>
  </si>
  <si>
    <t>Gewinnberechnung Super 6</t>
  </si>
  <si>
    <t>ST1W1</t>
  </si>
  <si>
    <t>ST2W1</t>
  </si>
  <si>
    <t>ST3W1</t>
  </si>
  <si>
    <t>ST4W1</t>
  </si>
  <si>
    <t>ST5W1</t>
  </si>
  <si>
    <t>ST6W1</t>
  </si>
  <si>
    <t>ST7W1</t>
  </si>
  <si>
    <t>ST8W1</t>
  </si>
  <si>
    <t>ST9W1</t>
  </si>
  <si>
    <t>ST10W1</t>
  </si>
  <si>
    <t>ST11W1</t>
  </si>
  <si>
    <t>ST12W1</t>
  </si>
  <si>
    <t>ST1W2</t>
  </si>
  <si>
    <t>ST2W2</t>
  </si>
  <si>
    <t>ST3W2</t>
  </si>
  <si>
    <t>ST4W2</t>
  </si>
  <si>
    <t>ST5W2</t>
  </si>
  <si>
    <t>ST6W2</t>
  </si>
  <si>
    <t>ST7W2</t>
  </si>
  <si>
    <t>ST8W2</t>
  </si>
  <si>
    <t>ST9W2</t>
  </si>
  <si>
    <t>ST10W2</t>
  </si>
  <si>
    <t>ST11W2</t>
  </si>
  <si>
    <t>ST12W2</t>
  </si>
  <si>
    <t>ST1W3</t>
  </si>
  <si>
    <t>ST2W3</t>
  </si>
  <si>
    <t>ST3W3</t>
  </si>
  <si>
    <t>ST4W3</t>
  </si>
  <si>
    <t>ST5W3</t>
  </si>
  <si>
    <t>ST6W3</t>
  </si>
  <si>
    <t>ST7W3</t>
  </si>
  <si>
    <t>ST8W3</t>
  </si>
  <si>
    <t>ST9W3</t>
  </si>
  <si>
    <t>ST10W3</t>
  </si>
  <si>
    <t>ST11W3</t>
  </si>
  <si>
    <t>ST12W3</t>
  </si>
  <si>
    <t>ST1W4</t>
  </si>
  <si>
    <t>ST2W4</t>
  </si>
  <si>
    <t>ST3W4</t>
  </si>
  <si>
    <t>ST4W4</t>
  </si>
  <si>
    <t>ST5W4</t>
  </si>
  <si>
    <t>ST6W4</t>
  </si>
  <si>
    <t>ST7W4</t>
  </si>
  <si>
    <t>ST8W4</t>
  </si>
  <si>
    <t>ST9W4</t>
  </si>
  <si>
    <t>ST10W4</t>
  </si>
  <si>
    <t>ST11W4</t>
  </si>
  <si>
    <t>ST12W4</t>
  </si>
  <si>
    <t>ST1W5</t>
  </si>
  <si>
    <t>ST2W5</t>
  </si>
  <si>
    <t>ST3W5</t>
  </si>
  <si>
    <t>ST4W5</t>
  </si>
  <si>
    <t>ST5W5</t>
  </si>
  <si>
    <t>ST6W5</t>
  </si>
  <si>
    <t>ST7W5</t>
  </si>
  <si>
    <t>ST8W5</t>
  </si>
  <si>
    <t>ST9W5</t>
  </si>
  <si>
    <t>ST10W5</t>
  </si>
  <si>
    <t>ST11W5</t>
  </si>
  <si>
    <t>ST12W5</t>
  </si>
  <si>
    <t>Gewinnzahlen + Zusatzzahl + Superzahl</t>
  </si>
  <si>
    <t>6 + S</t>
  </si>
  <si>
    <t>Ja</t>
  </si>
  <si>
    <t>Nein</t>
  </si>
  <si>
    <t>Spiel77_Auswahl</t>
  </si>
  <si>
    <t>Spiel 77 - Gültigkeitsprüfung</t>
  </si>
  <si>
    <t>Super 6 - Gültigkeitsprüfung</t>
  </si>
  <si>
    <t>Die Berchnung des Gewinns im Tabellenblättern "Schein 1" usw. erfolgt auf diesen Durchschnittswerten.</t>
  </si>
  <si>
    <t>Losnummer des Lottoscheins</t>
  </si>
  <si>
    <t xml:space="preserve">Link zu den Lottozahlen: </t>
  </si>
  <si>
    <t>www.lotto.de</t>
  </si>
  <si>
    <t>Spiel 77 - Endzahlenprüfung</t>
  </si>
  <si>
    <t>Super 6 - Endzahlenprüfung</t>
  </si>
  <si>
    <t>Tip 1</t>
  </si>
  <si>
    <t>Tip 2</t>
  </si>
  <si>
    <t>Tip 3</t>
  </si>
  <si>
    <t>Tip 4</t>
  </si>
  <si>
    <t>Tip 5</t>
  </si>
  <si>
    <t>Tip 6</t>
  </si>
  <si>
    <t>Tip 7</t>
  </si>
  <si>
    <t>Tip 8</t>
  </si>
  <si>
    <t>Tip 9</t>
  </si>
  <si>
    <t>Tip 10</t>
  </si>
  <si>
    <t>Tip 11</t>
  </si>
  <si>
    <t>Tip 12</t>
  </si>
  <si>
    <t>T1W1</t>
  </si>
  <si>
    <t>T2W1</t>
  </si>
  <si>
    <t>T3W1</t>
  </si>
  <si>
    <t>T4W1</t>
  </si>
  <si>
    <t>T5W1</t>
  </si>
  <si>
    <t>T6W1</t>
  </si>
  <si>
    <t>T7W1</t>
  </si>
  <si>
    <t>T8W1</t>
  </si>
  <si>
    <t>T9W1</t>
  </si>
  <si>
    <t>T10W1</t>
  </si>
  <si>
    <t>T11W1</t>
  </si>
  <si>
    <t>T12W1</t>
  </si>
  <si>
    <t>T1W2</t>
  </si>
  <si>
    <t>T2W2</t>
  </si>
  <si>
    <t>T3W2</t>
  </si>
  <si>
    <t>T4W2</t>
  </si>
  <si>
    <t>T5W2</t>
  </si>
  <si>
    <t>T6W2</t>
  </si>
  <si>
    <t>T7W2</t>
  </si>
  <si>
    <t>T8W2</t>
  </si>
  <si>
    <t>T9W2</t>
  </si>
  <si>
    <t>T10W2</t>
  </si>
  <si>
    <t>T11W2</t>
  </si>
  <si>
    <t>T12W2</t>
  </si>
  <si>
    <t>T1W3</t>
  </si>
  <si>
    <t>T2W3</t>
  </si>
  <si>
    <t>T3W3</t>
  </si>
  <si>
    <t>T4W3</t>
  </si>
  <si>
    <t>T5W3</t>
  </si>
  <si>
    <t>T6W3</t>
  </si>
  <si>
    <t>T7W3</t>
  </si>
  <si>
    <t>T8W3</t>
  </si>
  <si>
    <t>T9W3</t>
  </si>
  <si>
    <t>T10W3</t>
  </si>
  <si>
    <t>T11W3</t>
  </si>
  <si>
    <t>T12W3</t>
  </si>
  <si>
    <t>T1W4</t>
  </si>
  <si>
    <t>T2W4</t>
  </si>
  <si>
    <t>T3W4</t>
  </si>
  <si>
    <t>T4W4</t>
  </si>
  <si>
    <t>T5W4</t>
  </si>
  <si>
    <t>T6W4</t>
  </si>
  <si>
    <t>T7W4</t>
  </si>
  <si>
    <t>T8W4</t>
  </si>
  <si>
    <t>T9W4</t>
  </si>
  <si>
    <t>T10W4</t>
  </si>
  <si>
    <t>T11W4</t>
  </si>
  <si>
    <t>T12W4</t>
  </si>
  <si>
    <t>T1W5</t>
  </si>
  <si>
    <t>T2W5</t>
  </si>
  <si>
    <t>T3W5</t>
  </si>
  <si>
    <t>T4W5</t>
  </si>
  <si>
    <t>T5W5</t>
  </si>
  <si>
    <t>T6W5</t>
  </si>
  <si>
    <t>T7W5</t>
  </si>
  <si>
    <t>T8W5</t>
  </si>
  <si>
    <t>T9W5</t>
  </si>
  <si>
    <t>T10W5</t>
  </si>
  <si>
    <t>T11W5</t>
  </si>
  <si>
    <t>T12W5</t>
  </si>
  <si>
    <t>Super 6</t>
  </si>
  <si>
    <t>Spiel 77</t>
  </si>
  <si>
    <t>Lotto</t>
  </si>
  <si>
    <t>bis:</t>
  </si>
  <si>
    <t>VIII</t>
  </si>
  <si>
    <t>VII</t>
  </si>
  <si>
    <t>VI</t>
  </si>
  <si>
    <t>V</t>
  </si>
  <si>
    <t>IV</t>
  </si>
  <si>
    <t>III</t>
  </si>
  <si>
    <t>II</t>
  </si>
  <si>
    <t>I</t>
  </si>
  <si>
    <t>Tippzahlen</t>
  </si>
  <si>
    <t>1. Woche</t>
  </si>
  <si>
    <t>2. Woche</t>
  </si>
  <si>
    <t>3. Woche</t>
  </si>
  <si>
    <t>4. Woche</t>
  </si>
  <si>
    <t>5. Woche</t>
  </si>
  <si>
    <t>Gewinnzahlen</t>
  </si>
  <si>
    <t>Superzahl</t>
  </si>
  <si>
    <t>Gewinnzahlen der Ziehungen vom</t>
  </si>
  <si>
    <t>Gewinn
in €</t>
  </si>
  <si>
    <t>3</t>
  </si>
  <si>
    <t>4</t>
  </si>
  <si>
    <t>5</t>
  </si>
  <si>
    <t>durchschnittlicher</t>
  </si>
  <si>
    <t>Gewinn in Euro</t>
  </si>
  <si>
    <t>eingetragen. In den Auswahlboxen für Spiel 77 und Super 6 bestimmen Sie durch Wahl von "Ja" oder "Nein",</t>
  </si>
  <si>
    <r>
      <t>Anleitung:</t>
    </r>
    <r>
      <rPr>
        <sz val="8"/>
        <rFont val="Arial"/>
      </rPr>
      <t xml:space="preserve"> Hier werden die gezogenen Gewinnzahlen eingetragen. Wenn der Zeitraum der Ziehungen eingetragen wird, werden diese</t>
    </r>
  </si>
  <si>
    <t>ob Sie an diesen Auslosungen teilnehmen. Die gezogenen Zahlen werden im Blatt "Gewinnzahlen" eingegeben.</t>
  </si>
  <si>
    <r>
      <t>Anleitung:</t>
    </r>
    <r>
      <rPr>
        <sz val="7"/>
        <rFont val="Arial"/>
        <family val="2"/>
      </rPr>
      <t xml:space="preserve"> In der Tabelle "Tippzahlen" werden die von Ihnen vorhergesagten Lottozahlen und die Losnummer</t>
    </r>
  </si>
  <si>
    <t>Vergleich der Tippzahlen mit den gezogenen Gewinnzahlen</t>
  </si>
  <si>
    <t>Bemerkungen:</t>
  </si>
  <si>
    <t>Daten automatisch in die Blätter "Schein 1" usw. übernommen. Die Auswertung der Gewinne erfolgt in den einzelnen Scheinen.</t>
  </si>
  <si>
    <t>Allgemeines</t>
  </si>
  <si>
    <t>Sie kann sowohl für die Mittwochs- als auch Samstagsziehungen benutzt werden. Der durchschnittliche Gewinn ist allerdings</t>
  </si>
  <si>
    <t>auf die Samstagsziehungen ausgelegt. Es können nur "normale" Tipps ausgewertet werden. System- und Permutationswetten</t>
  </si>
  <si>
    <t>Die gezogenen Zahlen werden im Blatt "Gewinnzahlen" eingegeben. Wenn in diesem Blatt im oberen Bereich der Zeitraum</t>
  </si>
  <si>
    <t>der Gültigkeit der Lottoscheine eingegeben wird, werden diese Daten automatisch in die Blätter "Schein 1" usw. übernommen.</t>
  </si>
  <si>
    <t>In den beiden Zeilen bei Bemerkungen können Hinweise eingetragen werden (z.B. Lottoschein von Hansi)</t>
  </si>
  <si>
    <t>Im oberen Bereich besteht die Möglichkeit über den dortigen Link die Webseite der Deutschen Lottogesellschaft aufzurufen.</t>
  </si>
  <si>
    <t>Voraussetzung dafür ist eine entsprechende Internetverbindung.</t>
  </si>
  <si>
    <t>Nach erfolgter Eingabe der gezogenen Gewinnzahlen können dann in den Blättern "Schein 1" usw. in der unteren Tabelle die</t>
  </si>
  <si>
    <t>Anzahl der richtig getippten Zahlen und der durchschnittliche Gewinn (bezogen auf das Samstagslotto) abgelesen werden.</t>
  </si>
  <si>
    <t>in den "Scheinen" ist.</t>
  </si>
  <si>
    <t>Trotz sorgfältiger Programmierung kann ich natürlich keine Garantie für die Richtigkeit der Auswertungen, insbesondere auch</t>
  </si>
  <si>
    <t>im Hinblick auf die Höhe des Gewinns, übernehmen. Wenn Fehler festgestellt werden, bitte ich um eine kurze E-Mail mit der</t>
  </si>
  <si>
    <t>Fehlerbeschreibung an webmaster@opawilli.de. Auch Verbesserungsvorschläge sind herzlich willkommen!</t>
  </si>
  <si>
    <t>Gewährleistungsausschluss</t>
  </si>
  <si>
    <t>Wochensumme7</t>
  </si>
  <si>
    <t>Wochensumme8</t>
  </si>
  <si>
    <t>Wochensumme6</t>
  </si>
  <si>
    <t>T1W6</t>
  </si>
  <si>
    <t>T2W6</t>
  </si>
  <si>
    <t>T3W6</t>
  </si>
  <si>
    <t>T4W6</t>
  </si>
  <si>
    <t>T5W6</t>
  </si>
  <si>
    <t>T6W6</t>
  </si>
  <si>
    <t>T7W6</t>
  </si>
  <si>
    <t>T8W6</t>
  </si>
  <si>
    <t>T9W6</t>
  </si>
  <si>
    <t>T10W6</t>
  </si>
  <si>
    <t>T11W6</t>
  </si>
  <si>
    <t>T12W6</t>
  </si>
  <si>
    <t>ST1W6</t>
  </si>
  <si>
    <t>ST2W6</t>
  </si>
  <si>
    <t>ST3W6</t>
  </si>
  <si>
    <t>ST4W6</t>
  </si>
  <si>
    <t>ST5W6</t>
  </si>
  <si>
    <t>ST6W6</t>
  </si>
  <si>
    <t>ST7W6</t>
  </si>
  <si>
    <t>ST8W6</t>
  </si>
  <si>
    <t>ST9W6</t>
  </si>
  <si>
    <t>ST10W6</t>
  </si>
  <si>
    <t>ST11W6</t>
  </si>
  <si>
    <t>ST12W6</t>
  </si>
  <si>
    <t>T1W7</t>
  </si>
  <si>
    <t>T2W7</t>
  </si>
  <si>
    <t>T3W7</t>
  </si>
  <si>
    <t>T4W7</t>
  </si>
  <si>
    <t>T5W7</t>
  </si>
  <si>
    <t>T6W7</t>
  </si>
  <si>
    <t>T7W7</t>
  </si>
  <si>
    <t>T8W7</t>
  </si>
  <si>
    <t>T9W7</t>
  </si>
  <si>
    <t>T10W7</t>
  </si>
  <si>
    <t>T11W7</t>
  </si>
  <si>
    <t>T12W7</t>
  </si>
  <si>
    <t>ST1W7</t>
  </si>
  <si>
    <t>ST2W7</t>
  </si>
  <si>
    <t>ST3W7</t>
  </si>
  <si>
    <t>ST4W7</t>
  </si>
  <si>
    <t>ST5W7</t>
  </si>
  <si>
    <t>ST6W7</t>
  </si>
  <si>
    <t>ST7W7</t>
  </si>
  <si>
    <t>ST8W7</t>
  </si>
  <si>
    <t>ST9W7</t>
  </si>
  <si>
    <t>ST10W7</t>
  </si>
  <si>
    <t>ST11W7</t>
  </si>
  <si>
    <t>ST12W7</t>
  </si>
  <si>
    <t>T1W8</t>
  </si>
  <si>
    <t>T2W8</t>
  </si>
  <si>
    <t>T3W8</t>
  </si>
  <si>
    <t>T4W8</t>
  </si>
  <si>
    <t>T5W8</t>
  </si>
  <si>
    <t>T6W8</t>
  </si>
  <si>
    <t>T7W8</t>
  </si>
  <si>
    <t>T8W8</t>
  </si>
  <si>
    <t>T9W8</t>
  </si>
  <si>
    <t>T10W8</t>
  </si>
  <si>
    <t>T11W8</t>
  </si>
  <si>
    <t>T12W8</t>
  </si>
  <si>
    <t>ST1W8</t>
  </si>
  <si>
    <t>ST2W8</t>
  </si>
  <si>
    <t>ST3W8</t>
  </si>
  <si>
    <t>ST4W8</t>
  </si>
  <si>
    <t>ST5W8</t>
  </si>
  <si>
    <t>ST6W8</t>
  </si>
  <si>
    <t>ST7W8</t>
  </si>
  <si>
    <t>ST8W8</t>
  </si>
  <si>
    <t>ST9W8</t>
  </si>
  <si>
    <t>ST10W8</t>
  </si>
  <si>
    <t>ST11W8</t>
  </si>
  <si>
    <t>ST12W8</t>
  </si>
  <si>
    <t>6. Woche</t>
  </si>
  <si>
    <t>7. Woche</t>
  </si>
  <si>
    <t>8. Woche</t>
  </si>
  <si>
    <t>77W6</t>
  </si>
  <si>
    <t>77W7</t>
  </si>
  <si>
    <t>77W8</t>
  </si>
  <si>
    <t>S6W6</t>
  </si>
  <si>
    <t>S6W7</t>
  </si>
  <si>
    <t>S6W8</t>
  </si>
  <si>
    <t>W 6</t>
  </si>
  <si>
    <t>W 7</t>
  </si>
  <si>
    <t>W 8</t>
  </si>
  <si>
    <t>Gewinnzahlen von maximal 8 Wochen auswerten kann.. Sie kann auch mit weniger Tippreihen oder kürzerer Spieldauer verwendet</t>
  </si>
  <si>
    <t>an diesen Auslosungen teilnehmen. Wenn "Ja" gewählt wird, werden die entsprechenden Gewinnzahlen.aus der Losnummer</t>
  </si>
  <si>
    <t>generiert. Die Superzahl wird immer automatisch aus der Losnummer ermittelt.</t>
  </si>
  <si>
    <t>Anleitung zum Arbeitsblatt "Gewinnzahlen"</t>
  </si>
  <si>
    <t>Hinweise zum Arbeitsblattlatt "Quote"</t>
  </si>
  <si>
    <t>Gesammtgewinn:</t>
  </si>
  <si>
    <t>Anleitung zu den Arbeitsblättern "Schein 1" usw.</t>
  </si>
  <si>
    <t>Im Arbeitsblatt "Gewinnzahlen" wird der Gewinn aus den drei Scheinen in der jeweiligen Woche sowie als Gesammtsumme</t>
  </si>
  <si>
    <t>aller Wochen errechnet und in der untersten Zeile dargestellt.</t>
  </si>
  <si>
    <t>Zuerst in der Kopfzeile die Daten des Ziehungszeitraums (erster bis letzter Ziehungstag) eingeben. Damit werden die Felder für die</t>
  </si>
  <si>
    <t>Eintragung der Gewinnzahlen für den entsprechenden Zeitraum weiß hinterlegt. Die Berechnung erfolgt aber auch ohne Datumsangabe.</t>
  </si>
  <si>
    <t>bis zum</t>
  </si>
  <si>
    <t>Ziehungen von :</t>
  </si>
  <si>
    <t>5 + S</t>
  </si>
  <si>
    <t>4 + S</t>
  </si>
  <si>
    <t>fixer Betrag</t>
  </si>
  <si>
    <t>3 + S</t>
  </si>
  <si>
    <t>2 + S</t>
  </si>
  <si>
    <t>richtige
Zahlen</t>
  </si>
  <si>
    <t>IX</t>
  </si>
  <si>
    <t>richtige
Endziffern</t>
  </si>
  <si>
    <t>Gewinn-
klasse</t>
  </si>
  <si>
    <t>Gewinnaus-
schüttung*</t>
  </si>
  <si>
    <r>
      <t>Die Gewinnquoten (</t>
    </r>
    <r>
      <rPr>
        <i/>
        <sz val="8"/>
        <rFont val="Arial"/>
        <family val="2"/>
      </rPr>
      <t>Gewinn in €</t>
    </r>
    <r>
      <rPr>
        <sz val="8"/>
        <rFont val="Arial"/>
      </rPr>
      <t>) im Lotto stellen einen Durchschnittswert mit Stand vom Oktober 2013 dar.</t>
    </r>
  </si>
  <si>
    <t>* Basis für die Höhe der Gewinne ist der Spieleinsatz aller Beteiligten. Davon werden 50% ausgeschüttet. Die</t>
  </si>
  <si>
    <t xml:space="preserve">  Die angegebenen Werte haben hier nur informatorischen Charakter.</t>
  </si>
  <si>
    <t>** Jackpot kann abweichen</t>
  </si>
  <si>
    <t xml:space="preserve">  in der Klasse IX und der Festlegung der Gewinnsumme in der Klasse I.</t>
  </si>
  <si>
    <t xml:space="preserve">  Berechnung der Gewinnausschüttung in den Klassen II bis VIII erfolgt nach Abzug des fixen Gewinnbetrages</t>
  </si>
  <si>
    <t>2+S</t>
  </si>
  <si>
    <t>3+S</t>
  </si>
  <si>
    <t>4+S</t>
  </si>
  <si>
    <t>5+S</t>
  </si>
  <si>
    <t>6+S</t>
  </si>
  <si>
    <t>I**</t>
  </si>
  <si>
    <t>Gewinnsummen
aus Schein 1 - 10</t>
  </si>
  <si>
    <t>können hiermit nicht berechnet werden. Die Datei enthält in der Originalversion 10 Lottoscheine mit 12 Tippreihen, mit der man die</t>
  </si>
  <si>
    <t>Losnummer eingetragen. In den Auswahlboxen für Spiel 77 und Super 6 bestimmen Sie durch Wahl von "Ja" oder "Nein", ob Sie</t>
  </si>
  <si>
    <t>In den Blättern "Schein 1" bis "Schein 10" werden in den Tabellen "Tippzahlen" die von Ihnen vorhergesagten Lottozahlen und die</t>
  </si>
  <si>
    <t>Das Blatt "Quote" beinhaltet nur die durchschnittlich erzielten Gewinne in Euro, die Berechnungsgrundlage für die Auswertung</t>
  </si>
  <si>
    <t>werden. Die Datei rechnet auf Basis der seit 4. Mai 2013 geltenden Gewinnregeln.</t>
  </si>
  <si>
    <t>Die Excel-Tabelle Lotto_2013.xlsx wurde zur Ermittlung der Anzahl richtiger Vorhersagen im Deutschen Lottoblock (6 aus 49) erstellt.</t>
  </si>
  <si>
    <t>lotto2013.xlsx - Version 1.0</t>
  </si>
  <si>
    <t>Stand 26.11.2020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</si>
</sst>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0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</font>
    <font>
      <sz val="8"/>
      <name val="Arial"/>
    </font>
    <font>
      <b/>
      <sz val="8"/>
      <name val="Arial"/>
      <family val="2"/>
    </font>
    <font>
      <sz val="12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</font>
    <font>
      <b/>
      <sz val="10"/>
      <color indexed="12"/>
      <name val="Arial"/>
      <family val="2"/>
    </font>
    <font>
      <sz val="11"/>
      <name val="Arial"/>
    </font>
    <font>
      <sz val="11"/>
      <color indexed="12"/>
      <name val="Arial"/>
    </font>
    <font>
      <b/>
      <u/>
      <sz val="11"/>
      <color indexed="12"/>
      <name val="Arial"/>
    </font>
    <font>
      <b/>
      <sz val="12"/>
      <color indexed="12"/>
      <name val="Arial"/>
      <family val="2"/>
    </font>
    <font>
      <b/>
      <sz val="8"/>
      <color indexed="12"/>
      <name val="Arial"/>
      <family val="2"/>
    </font>
    <font>
      <sz val="6"/>
      <name val="Arial"/>
    </font>
    <font>
      <u/>
      <sz val="10"/>
      <color indexed="12"/>
      <name val="Arial"/>
    </font>
    <font>
      <b/>
      <u/>
      <sz val="12"/>
      <color indexed="12"/>
      <name val="Arial"/>
      <family val="2"/>
    </font>
    <font>
      <i/>
      <sz val="12"/>
      <name val="Arial"/>
      <family val="2"/>
    </font>
    <font>
      <sz val="8"/>
      <color indexed="9"/>
      <name val="Arial"/>
      <family val="2"/>
    </font>
    <font>
      <u/>
      <sz val="8"/>
      <name val="Arial"/>
      <family val="2"/>
    </font>
    <font>
      <u/>
      <sz val="7"/>
      <name val="Arial"/>
      <family val="2"/>
    </font>
    <font>
      <sz val="7"/>
      <name val="Arial"/>
      <family val="2"/>
    </font>
    <font>
      <b/>
      <i/>
      <sz val="7"/>
      <name val="Arial"/>
      <family val="2"/>
    </font>
    <font>
      <b/>
      <i/>
      <sz val="9"/>
      <color indexed="12"/>
      <name val="Arial"/>
      <family val="2"/>
    </font>
    <font>
      <b/>
      <i/>
      <sz val="7"/>
      <color indexed="2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color indexed="23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6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vertical="center"/>
    </xf>
    <xf numFmtId="0" fontId="0" fillId="0" borderId="0" xfId="0" applyFill="1" applyBorder="1" applyProtection="1"/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12" fillId="0" borderId="3" xfId="0" applyFont="1" applyBorder="1" applyProtection="1"/>
    <xf numFmtId="0" fontId="12" fillId="0" borderId="4" xfId="0" applyFont="1" applyBorder="1" applyAlignment="1" applyProtection="1">
      <alignment horizontal="center"/>
    </xf>
    <xf numFmtId="0" fontId="12" fillId="0" borderId="4" xfId="0" applyFont="1" applyBorder="1" applyProtection="1"/>
    <xf numFmtId="0" fontId="12" fillId="0" borderId="5" xfId="0" applyFont="1" applyBorder="1" applyProtection="1"/>
    <xf numFmtId="0" fontId="12" fillId="0" borderId="0" xfId="0" applyFont="1" applyProtection="1"/>
    <xf numFmtId="0" fontId="13" fillId="0" borderId="6" xfId="0" applyFont="1" applyBorder="1" applyProtection="1"/>
    <xf numFmtId="0" fontId="13" fillId="0" borderId="7" xfId="0" applyFont="1" applyBorder="1" applyProtection="1"/>
    <xf numFmtId="0" fontId="13" fillId="0" borderId="0" xfId="0" applyFont="1" applyProtection="1"/>
    <xf numFmtId="0" fontId="12" fillId="0" borderId="6" xfId="0" applyFont="1" applyBorder="1" applyProtection="1"/>
    <xf numFmtId="0" fontId="12" fillId="0" borderId="7" xfId="0" applyFont="1" applyBorder="1" applyProtection="1"/>
    <xf numFmtId="0" fontId="10" fillId="0" borderId="6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0" xfId="0" applyFont="1" applyProtection="1"/>
    <xf numFmtId="4" fontId="12" fillId="0" borderId="6" xfId="0" applyNumberFormat="1" applyFont="1" applyBorder="1" applyAlignment="1" applyProtection="1">
      <alignment horizontal="right"/>
    </xf>
    <xf numFmtId="4" fontId="12" fillId="0" borderId="7" xfId="0" applyNumberFormat="1" applyFont="1" applyBorder="1" applyAlignment="1" applyProtection="1">
      <alignment horizontal="right"/>
    </xf>
    <xf numFmtId="0" fontId="12" fillId="0" borderId="6" xfId="0" applyFont="1" applyBorder="1" applyAlignment="1" applyProtection="1">
      <alignment horizontal="right"/>
    </xf>
    <xf numFmtId="0" fontId="12" fillId="0" borderId="7" xfId="0" applyFont="1" applyBorder="1" applyAlignment="1" applyProtection="1">
      <alignment horizontal="right"/>
    </xf>
    <xf numFmtId="0" fontId="12" fillId="0" borderId="8" xfId="0" applyFont="1" applyBorder="1" applyProtection="1"/>
    <xf numFmtId="0" fontId="12" fillId="0" borderId="9" xfId="0" applyFont="1" applyBorder="1" applyAlignment="1" applyProtection="1">
      <alignment horizontal="center"/>
    </xf>
    <xf numFmtId="0" fontId="12" fillId="0" borderId="9" xfId="0" applyFont="1" applyBorder="1" applyProtection="1"/>
    <xf numFmtId="0" fontId="12" fillId="0" borderId="10" xfId="0" applyFont="1" applyBorder="1" applyProtection="1"/>
    <xf numFmtId="0" fontId="14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5" fillId="0" borderId="12" xfId="0" applyFont="1" applyBorder="1" applyAlignment="1" applyProtection="1">
      <alignment horizontal="center" vertical="center"/>
    </xf>
    <xf numFmtId="4" fontId="5" fillId="0" borderId="0" xfId="0" applyNumberFormat="1" applyFont="1" applyAlignment="1" applyProtection="1">
      <alignment horizontal="center" vertical="center"/>
    </xf>
    <xf numFmtId="4" fontId="5" fillId="0" borderId="11" xfId="0" applyNumberFormat="1" applyFont="1" applyBorder="1" applyAlignment="1" applyProtection="1">
      <alignment horizontal="center"/>
    </xf>
    <xf numFmtId="4" fontId="5" fillId="0" borderId="12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/>
    </xf>
    <xf numFmtId="4" fontId="5" fillId="0" borderId="14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 vertical="center" indent="2"/>
    </xf>
    <xf numFmtId="0" fontId="4" fillId="2" borderId="0" xfId="0" applyFont="1" applyFill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7" fillId="2" borderId="0" xfId="0" applyFont="1" applyFill="1" applyProtection="1"/>
    <xf numFmtId="14" fontId="15" fillId="2" borderId="0" xfId="0" applyNumberFormat="1" applyFont="1" applyFill="1" applyBorder="1" applyAlignment="1" applyProtection="1">
      <alignment horizontal="center"/>
    </xf>
    <xf numFmtId="0" fontId="7" fillId="0" borderId="0" xfId="0" applyFont="1" applyFill="1" applyProtection="1"/>
    <xf numFmtId="14" fontId="15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Alignment="1" applyProtection="1">
      <alignment horizontal="right"/>
    </xf>
    <xf numFmtId="14" fontId="19" fillId="0" borderId="0" xfId="1" applyNumberFormat="1" applyFont="1" applyFill="1" applyBorder="1" applyAlignment="1" applyProtection="1">
      <alignment horizontal="center"/>
    </xf>
    <xf numFmtId="14" fontId="15" fillId="0" borderId="2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 applyProtection="1"/>
    <xf numFmtId="1" fontId="5" fillId="0" borderId="0" xfId="0" applyNumberFormat="1" applyFont="1" applyFill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12" fillId="0" borderId="6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center" vertical="center"/>
    </xf>
    <xf numFmtId="1" fontId="5" fillId="0" borderId="12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1" fontId="11" fillId="4" borderId="1" xfId="0" applyNumberFormat="1" applyFont="1" applyFill="1" applyBorder="1" applyAlignment="1" applyProtection="1">
      <alignment horizontal="center" vertical="center"/>
    </xf>
    <xf numFmtId="1" fontId="11" fillId="4" borderId="17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top"/>
    </xf>
    <xf numFmtId="0" fontId="22" fillId="0" borderId="0" xfId="0" applyFont="1" applyFill="1" applyProtection="1"/>
    <xf numFmtId="14" fontId="19" fillId="0" borderId="0" xfId="1" applyNumberFormat="1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top"/>
    </xf>
    <xf numFmtId="0" fontId="9" fillId="2" borderId="19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top"/>
    </xf>
    <xf numFmtId="0" fontId="3" fillId="3" borderId="18" xfId="0" applyFont="1" applyFill="1" applyBorder="1" applyAlignment="1" applyProtection="1">
      <alignment horizontal="center"/>
    </xf>
    <xf numFmtId="4" fontId="8" fillId="0" borderId="17" xfId="0" applyNumberFormat="1" applyFont="1" applyBorder="1" applyAlignment="1" applyProtection="1">
      <alignment horizontal="right" vertical="center" indent="1"/>
    </xf>
    <xf numFmtId="4" fontId="8" fillId="0" borderId="22" xfId="0" applyNumberFormat="1" applyFont="1" applyBorder="1" applyAlignment="1" applyProtection="1">
      <alignment horizontal="right" vertical="center" indent="1"/>
    </xf>
    <xf numFmtId="4" fontId="9" fillId="0" borderId="23" xfId="0" applyNumberFormat="1" applyFont="1" applyBorder="1" applyAlignment="1" applyProtection="1">
      <alignment horizontal="right" vertical="center" indent="1"/>
    </xf>
    <xf numFmtId="0" fontId="25" fillId="0" borderId="0" xfId="0" applyFont="1" applyAlignment="1" applyProtection="1">
      <alignment horizontal="right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vertical="center"/>
    </xf>
    <xf numFmtId="1" fontId="26" fillId="0" borderId="0" xfId="0" applyNumberFormat="1" applyFont="1" applyBorder="1" applyAlignment="1" applyProtection="1">
      <alignment vertical="center"/>
    </xf>
    <xf numFmtId="0" fontId="27" fillId="0" borderId="0" xfId="0" applyFont="1" applyAlignment="1" applyProtection="1">
      <alignment horizontal="right"/>
    </xf>
    <xf numFmtId="0" fontId="5" fillId="3" borderId="17" xfId="0" applyFont="1" applyFill="1" applyBorder="1" applyAlignment="1" applyProtection="1">
      <alignment horizontal="center" vertic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 applyProtection="1">
      <alignment horizontal="left" vertical="top"/>
    </xf>
    <xf numFmtId="1" fontId="5" fillId="0" borderId="0" xfId="0" applyNumberFormat="1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1" fontId="5" fillId="0" borderId="25" xfId="0" applyNumberFormat="1" applyFont="1" applyFill="1" applyBorder="1" applyAlignment="1" applyProtection="1">
      <alignment horizontal="center" vertical="center"/>
    </xf>
    <xf numFmtId="4" fontId="5" fillId="0" borderId="25" xfId="0" applyNumberFormat="1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vertical="center"/>
    </xf>
    <xf numFmtId="0" fontId="16" fillId="0" borderId="25" xfId="0" applyFont="1" applyBorder="1" applyAlignment="1" applyProtection="1">
      <alignment horizontal="left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15" fillId="4" borderId="18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right" vertical="center" indent="1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0" fillId="0" borderId="0" xfId="0" applyAlignment="1">
      <alignment vertical="center"/>
    </xf>
    <xf numFmtId="14" fontId="29" fillId="3" borderId="1" xfId="0" applyNumberFormat="1" applyFont="1" applyFill="1" applyBorder="1" applyAlignment="1" applyProtection="1">
      <alignment horizontal="center" vertical="center"/>
    </xf>
    <xf numFmtId="0" fontId="30" fillId="3" borderId="18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top"/>
    </xf>
    <xf numFmtId="49" fontId="15" fillId="4" borderId="30" xfId="0" applyNumberFormat="1" applyFont="1" applyFill="1" applyBorder="1" applyAlignment="1" applyProtection="1">
      <alignment horizontal="center" vertical="center"/>
      <protection locked="0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</xf>
    <xf numFmtId="4" fontId="12" fillId="0" borderId="34" xfId="0" applyNumberFormat="1" applyFont="1" applyBorder="1" applyAlignment="1" applyProtection="1">
      <alignment horizontal="right" vertical="center"/>
    </xf>
    <xf numFmtId="4" fontId="31" fillId="0" borderId="34" xfId="0" applyNumberFormat="1" applyFont="1" applyBorder="1"/>
    <xf numFmtId="4" fontId="12" fillId="0" borderId="35" xfId="0" applyNumberFormat="1" applyFont="1" applyBorder="1" applyAlignment="1" applyProtection="1">
      <alignment horizontal="right" vertical="center"/>
    </xf>
    <xf numFmtId="0" fontId="9" fillId="0" borderId="34" xfId="0" applyFont="1" applyBorder="1" applyAlignment="1" applyProtection="1">
      <alignment horizontal="center" vertical="top" wrapText="1"/>
    </xf>
    <xf numFmtId="0" fontId="1" fillId="0" borderId="34" xfId="0" applyFont="1" applyBorder="1" applyAlignment="1" applyProtection="1">
      <alignment horizontal="center" vertical="top" wrapText="1"/>
    </xf>
    <xf numFmtId="0" fontId="9" fillId="0" borderId="35" xfId="0" applyFont="1" applyBorder="1" applyAlignment="1" applyProtection="1">
      <alignment horizontal="center" vertical="top" wrapText="1"/>
    </xf>
    <xf numFmtId="0" fontId="1" fillId="0" borderId="35" xfId="0" applyFont="1" applyBorder="1" applyAlignment="1" applyProtection="1">
      <alignment horizontal="center" vertical="top" wrapText="1"/>
    </xf>
    <xf numFmtId="0" fontId="8" fillId="0" borderId="34" xfId="0" applyFont="1" applyBorder="1" applyAlignment="1" applyProtection="1">
      <alignment horizontal="left" vertical="center" wrapText="1" indent="1"/>
    </xf>
    <xf numFmtId="49" fontId="12" fillId="0" borderId="34" xfId="0" applyNumberFormat="1" applyFont="1" applyBorder="1" applyAlignment="1" applyProtection="1">
      <alignment horizontal="left" vertical="center" indent="1"/>
    </xf>
    <xf numFmtId="49" fontId="31" fillId="0" borderId="34" xfId="0" applyNumberFormat="1" applyFont="1" applyBorder="1" applyAlignment="1" applyProtection="1">
      <alignment horizontal="left" vertical="center" indent="1"/>
    </xf>
    <xf numFmtId="1" fontId="12" fillId="0" borderId="34" xfId="0" applyNumberFormat="1" applyFont="1" applyBorder="1" applyAlignment="1" applyProtection="1">
      <alignment horizontal="left" vertical="center" indent="1"/>
    </xf>
    <xf numFmtId="0" fontId="12" fillId="0" borderId="34" xfId="0" applyFont="1" applyBorder="1" applyAlignment="1" applyProtection="1">
      <alignment horizontal="left" vertical="center" indent="1"/>
    </xf>
    <xf numFmtId="0" fontId="8" fillId="0" borderId="34" xfId="0" applyFont="1" applyBorder="1" applyAlignment="1" applyProtection="1">
      <alignment horizontal="right" vertical="center" wrapText="1" indent="1"/>
    </xf>
    <xf numFmtId="10" fontId="31" fillId="0" borderId="34" xfId="0" applyNumberFormat="1" applyFont="1" applyFill="1" applyBorder="1" applyAlignment="1">
      <alignment horizontal="right" vertical="center" wrapText="1" indent="1"/>
    </xf>
    <xf numFmtId="0" fontId="12" fillId="0" borderId="35" xfId="0" applyFont="1" applyBorder="1" applyAlignment="1" applyProtection="1">
      <alignment horizontal="left" vertical="center" indent="1"/>
    </xf>
    <xf numFmtId="0" fontId="3" fillId="0" borderId="0" xfId="0" applyFont="1" applyAlignment="1" applyProtection="1">
      <alignment horizontal="left"/>
    </xf>
    <xf numFmtId="0" fontId="31" fillId="0" borderId="35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right" vertical="top"/>
    </xf>
    <xf numFmtId="1" fontId="15" fillId="4" borderId="30" xfId="0" applyNumberFormat="1" applyFont="1" applyFill="1" applyBorder="1" applyAlignment="1" applyProtection="1">
      <alignment horizontal="center" vertical="center"/>
      <protection locked="0"/>
    </xf>
    <xf numFmtId="0" fontId="33" fillId="4" borderId="1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4" fontId="9" fillId="0" borderId="17" xfId="0" applyNumberFormat="1" applyFont="1" applyFill="1" applyBorder="1" applyAlignment="1" applyProtection="1">
      <alignment horizontal="center" vertical="center"/>
    </xf>
    <xf numFmtId="4" fontId="9" fillId="0" borderId="14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7" fillId="2" borderId="18" xfId="0" applyFont="1" applyFill="1" applyBorder="1" applyAlignment="1" applyProtection="1">
      <alignment horizontal="right" vertical="center" indent="1"/>
    </xf>
    <xf numFmtId="0" fontId="7" fillId="2" borderId="16" xfId="0" applyFont="1" applyFill="1" applyBorder="1" applyAlignment="1" applyProtection="1">
      <alignment horizontal="right" vertical="center" indent="1"/>
    </xf>
    <xf numFmtId="0" fontId="7" fillId="2" borderId="30" xfId="0" applyFont="1" applyFill="1" applyBorder="1" applyAlignment="1" applyProtection="1">
      <alignment horizontal="right" vertical="center" indent="1"/>
    </xf>
    <xf numFmtId="0" fontId="7" fillId="2" borderId="1" xfId="0" applyFont="1" applyFill="1" applyBorder="1" applyAlignment="1" applyProtection="1">
      <alignment horizontal="right" vertical="center" indent="1"/>
    </xf>
    <xf numFmtId="0" fontId="8" fillId="5" borderId="17" xfId="0" applyFont="1" applyFill="1" applyBorder="1" applyAlignment="1" applyProtection="1">
      <alignment horizontal="right" vertical="center" wrapText="1" indent="1"/>
    </xf>
    <xf numFmtId="0" fontId="34" fillId="0" borderId="0" xfId="0" applyFont="1" applyAlignment="1" applyProtection="1">
      <alignment horizontal="left" vertical="center" wrapText="1"/>
    </xf>
    <xf numFmtId="14" fontId="11" fillId="0" borderId="20" xfId="0" applyNumberFormat="1" applyFont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26" fillId="0" borderId="27" xfId="0" applyFont="1" applyBorder="1" applyAlignment="1" applyProtection="1">
      <alignment vertical="center"/>
      <protection locked="0"/>
    </xf>
    <xf numFmtId="0" fontId="26" fillId="0" borderId="31" xfId="0" applyFont="1" applyBorder="1" applyAlignment="1" applyProtection="1">
      <alignment vertical="center"/>
      <protection locked="0"/>
    </xf>
    <xf numFmtId="49" fontId="11" fillId="4" borderId="15" xfId="0" applyNumberFormat="1" applyFont="1" applyFill="1" applyBorder="1" applyAlignment="1" applyProtection="1">
      <alignment horizontal="center" vertical="center"/>
      <protection locked="0"/>
    </xf>
    <xf numFmtId="49" fontId="11" fillId="0" borderId="27" xfId="0" applyNumberFormat="1" applyFont="1" applyBorder="1" applyAlignment="1" applyProtection="1">
      <alignment horizontal="center" vertical="center"/>
      <protection locked="0"/>
    </xf>
    <xf numFmtId="49" fontId="11" fillId="0" borderId="28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32" xfId="0" applyFill="1" applyBorder="1" applyAlignment="1" applyProtection="1">
      <alignment horizontal="center"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Alignment="1">
      <alignment vertical="center"/>
    </xf>
  </cellXfs>
  <cellStyles count="2">
    <cellStyle name="Link" xfId="1" builtinId="8"/>
    <cellStyle name="Standard" xfId="0" builtinId="0"/>
  </cellStyles>
  <dxfs count="40"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9FF66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382270</xdr:rowOff>
    </xdr:to>
    <xdr:pic>
      <xdr:nvPicPr>
        <xdr:cNvPr id="2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43000" cy="3822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144780</xdr:colOff>
      <xdr:row>0</xdr:row>
      <xdr:rowOff>448553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287780" cy="4485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241300</xdr:rowOff>
    </xdr:from>
    <xdr:to>
      <xdr:col>4</xdr:col>
      <xdr:colOff>266700</xdr:colOff>
      <xdr:row>2</xdr:row>
      <xdr:rowOff>127961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241300"/>
          <a:ext cx="966470" cy="3362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241300</xdr:rowOff>
    </xdr:from>
    <xdr:to>
      <xdr:col>4</xdr:col>
      <xdr:colOff>266700</xdr:colOff>
      <xdr:row>2</xdr:row>
      <xdr:rowOff>127961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241300"/>
          <a:ext cx="966470" cy="3362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241300</xdr:rowOff>
    </xdr:from>
    <xdr:to>
      <xdr:col>4</xdr:col>
      <xdr:colOff>266700</xdr:colOff>
      <xdr:row>2</xdr:row>
      <xdr:rowOff>127961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241300"/>
          <a:ext cx="966470" cy="3362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85344</xdr:colOff>
      <xdr:row>0</xdr:row>
      <xdr:rowOff>18288</xdr:rowOff>
    </xdr:from>
    <xdr:to>
      <xdr:col>3</xdr:col>
      <xdr:colOff>414528</xdr:colOff>
      <xdr:row>1</xdr:row>
      <xdr:rowOff>127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344" y="18288"/>
          <a:ext cx="1194816" cy="4146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0</xdr:rowOff>
    </xdr:from>
    <xdr:to>
      <xdr:col>1</xdr:col>
      <xdr:colOff>1066800</xdr:colOff>
      <xdr:row>4</xdr:row>
      <xdr:rowOff>5136</xdr:rowOff>
    </xdr:to>
    <xdr:pic>
      <xdr:nvPicPr>
        <xdr:cNvPr id="143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" y="121920"/>
          <a:ext cx="1021080" cy="3556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241300</xdr:rowOff>
    </xdr:from>
    <xdr:to>
      <xdr:col>4</xdr:col>
      <xdr:colOff>266700</xdr:colOff>
      <xdr:row>2</xdr:row>
      <xdr:rowOff>127961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241300"/>
          <a:ext cx="971550" cy="3375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241300</xdr:rowOff>
    </xdr:from>
    <xdr:to>
      <xdr:col>4</xdr:col>
      <xdr:colOff>266700</xdr:colOff>
      <xdr:row>2</xdr:row>
      <xdr:rowOff>127961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241300"/>
          <a:ext cx="966470" cy="3362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241300</xdr:rowOff>
    </xdr:from>
    <xdr:to>
      <xdr:col>4</xdr:col>
      <xdr:colOff>266700</xdr:colOff>
      <xdr:row>2</xdr:row>
      <xdr:rowOff>127961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241300"/>
          <a:ext cx="966470" cy="3362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241300</xdr:rowOff>
    </xdr:from>
    <xdr:to>
      <xdr:col>4</xdr:col>
      <xdr:colOff>266700</xdr:colOff>
      <xdr:row>2</xdr:row>
      <xdr:rowOff>127961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241300"/>
          <a:ext cx="966470" cy="3362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241300</xdr:rowOff>
    </xdr:from>
    <xdr:to>
      <xdr:col>4</xdr:col>
      <xdr:colOff>266700</xdr:colOff>
      <xdr:row>2</xdr:row>
      <xdr:rowOff>127961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241300"/>
          <a:ext cx="966470" cy="3362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241300</xdr:rowOff>
    </xdr:from>
    <xdr:to>
      <xdr:col>4</xdr:col>
      <xdr:colOff>266700</xdr:colOff>
      <xdr:row>2</xdr:row>
      <xdr:rowOff>127961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241300"/>
          <a:ext cx="966470" cy="3362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241300</xdr:rowOff>
    </xdr:from>
    <xdr:to>
      <xdr:col>4</xdr:col>
      <xdr:colOff>266700</xdr:colOff>
      <xdr:row>2</xdr:row>
      <xdr:rowOff>127961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241300"/>
          <a:ext cx="966470" cy="3362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otto.d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C34"/>
  <sheetViews>
    <sheetView showGridLines="0" tabSelected="1" workbookViewId="0">
      <selection activeCell="B1" sqref="B1"/>
    </sheetView>
  </sheetViews>
  <sheetFormatPr baseColWidth="10" defaultColWidth="11.44140625" defaultRowHeight="13.2"/>
  <cols>
    <col min="1" max="1" width="16.6640625" style="110" customWidth="1"/>
    <col min="2" max="2" width="113.5546875" style="110" customWidth="1"/>
    <col min="3" max="3" width="6.109375" style="110" customWidth="1"/>
    <col min="4" max="16384" width="11.44140625" style="110"/>
  </cols>
  <sheetData>
    <row r="1" spans="1:3" ht="35.4" customHeight="1"/>
    <row r="2" spans="1:3" ht="7.2" customHeight="1">
      <c r="A2" s="133" t="str">
        <f>Gewinnzahlen!B5</f>
        <v>lotto2013.xlsx - Version 1.0</v>
      </c>
      <c r="B2" s="127"/>
      <c r="C2" s="127"/>
    </row>
    <row r="3" spans="1:3" ht="9.6" customHeight="1">
      <c r="A3" s="133" t="str">
        <f>Gewinnzahlen!B6</f>
        <v>Stand 26.11.2020</v>
      </c>
      <c r="B3" s="127"/>
      <c r="C3" s="127"/>
    </row>
    <row r="4" spans="1:3">
      <c r="B4" s="111" t="s">
        <v>203</v>
      </c>
    </row>
    <row r="5" spans="1:3">
      <c r="B5" s="126" t="s">
        <v>346</v>
      </c>
    </row>
    <row r="6" spans="1:3">
      <c r="B6" s="110" t="s">
        <v>204</v>
      </c>
    </row>
    <row r="7" spans="1:3">
      <c r="B7" s="110" t="s">
        <v>205</v>
      </c>
    </row>
    <row r="8" spans="1:3">
      <c r="B8" s="126" t="s">
        <v>341</v>
      </c>
    </row>
    <row r="9" spans="1:3">
      <c r="B9" s="110" t="s">
        <v>305</v>
      </c>
    </row>
    <row r="10" spans="1:3">
      <c r="B10" s="126" t="s">
        <v>345</v>
      </c>
    </row>
    <row r="11" spans="1:3">
      <c r="B11" s="111" t="s">
        <v>311</v>
      </c>
    </row>
    <row r="12" spans="1:3">
      <c r="B12" s="157" t="s">
        <v>343</v>
      </c>
    </row>
    <row r="13" spans="1:3">
      <c r="B13" s="158" t="s">
        <v>342</v>
      </c>
    </row>
    <row r="14" spans="1:3">
      <c r="B14" s="112" t="s">
        <v>306</v>
      </c>
    </row>
    <row r="15" spans="1:3">
      <c r="B15" s="112" t="s">
        <v>307</v>
      </c>
    </row>
    <row r="16" spans="1:3">
      <c r="B16" s="110" t="s">
        <v>208</v>
      </c>
    </row>
    <row r="17" spans="2:2">
      <c r="B17" s="111" t="s">
        <v>308</v>
      </c>
    </row>
    <row r="18" spans="2:2">
      <c r="B18" s="126" t="s">
        <v>314</v>
      </c>
    </row>
    <row r="19" spans="2:2">
      <c r="B19" s="126" t="s">
        <v>315</v>
      </c>
    </row>
    <row r="20" spans="2:2">
      <c r="B20" s="110" t="s">
        <v>206</v>
      </c>
    </row>
    <row r="21" spans="2:2">
      <c r="B21" s="110" t="s">
        <v>207</v>
      </c>
    </row>
    <row r="22" spans="2:2">
      <c r="B22" s="110" t="s">
        <v>209</v>
      </c>
    </row>
    <row r="23" spans="2:2">
      <c r="B23" s="110" t="s">
        <v>210</v>
      </c>
    </row>
    <row r="24" spans="2:2">
      <c r="B24" s="110" t="s">
        <v>211</v>
      </c>
    </row>
    <row r="25" spans="2:2">
      <c r="B25" s="110" t="s">
        <v>212</v>
      </c>
    </row>
    <row r="26" spans="2:2">
      <c r="B26" s="110" t="s">
        <v>312</v>
      </c>
    </row>
    <row r="27" spans="2:2">
      <c r="B27" s="110" t="s">
        <v>313</v>
      </c>
    </row>
    <row r="28" spans="2:2">
      <c r="B28" s="111" t="s">
        <v>309</v>
      </c>
    </row>
    <row r="29" spans="2:2">
      <c r="B29" s="126" t="s">
        <v>344</v>
      </c>
    </row>
    <row r="30" spans="2:2">
      <c r="B30" s="110" t="s">
        <v>213</v>
      </c>
    </row>
    <row r="31" spans="2:2">
      <c r="B31" s="111" t="s">
        <v>217</v>
      </c>
    </row>
    <row r="32" spans="2:2">
      <c r="B32" s="110" t="s">
        <v>214</v>
      </c>
    </row>
    <row r="33" spans="2:2">
      <c r="B33" s="110" t="s">
        <v>215</v>
      </c>
    </row>
    <row r="34" spans="2:2">
      <c r="B34" s="110" t="s">
        <v>216</v>
      </c>
    </row>
  </sheetData>
  <sheetProtection password="8205" sheet="1" objects="1" scenarios="1" selectLockedCells="1" selectUnlockedCells="1"/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&amp;CHinweise zur Excel-Tabelle Lotto.xls</oddHeader>
    <oddFooter>&amp;LAusdruck vom &amp;D - &amp;T&amp;Cwww.opawilli.de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V103"/>
  <sheetViews>
    <sheetView showGridLines="0" showRowColHeaders="0" zoomScale="120" workbookViewId="0">
      <selection activeCell="C10" sqref="C10"/>
    </sheetView>
  </sheetViews>
  <sheetFormatPr baseColWidth="10" defaultColWidth="11.44140625" defaultRowHeight="13.2"/>
  <cols>
    <col min="1" max="1" width="3.88671875" style="6" customWidth="1"/>
    <col min="2" max="2" width="8.33203125" style="6" customWidth="1"/>
    <col min="3" max="14" width="5.33203125" style="7" customWidth="1"/>
    <col min="15" max="16" width="10.6640625" style="6" customWidth="1"/>
    <col min="17" max="17" width="17.5546875" style="6" customWidth="1"/>
    <col min="18" max="18" width="4.77734375" style="6" customWidth="1"/>
    <col min="19" max="19" width="4.6640625" style="6" hidden="1" customWidth="1"/>
    <col min="20" max="20" width="5.109375" style="6" hidden="1" customWidth="1"/>
    <col min="21" max="116" width="10.6640625" style="11" hidden="1" customWidth="1"/>
    <col min="117" max="118" width="4.6640625" style="11" hidden="1" customWidth="1"/>
    <col min="119" max="200" width="4.6640625" style="11" customWidth="1"/>
    <col min="201" max="16384" width="11.44140625" style="6"/>
  </cols>
  <sheetData>
    <row r="1" spans="1:236" s="1" customFormat="1" ht="21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</row>
    <row r="2" spans="1:236" s="1" customFormat="1" ht="14.1" customHeight="1">
      <c r="C2" s="2"/>
      <c r="D2" s="2"/>
      <c r="E2" s="2"/>
      <c r="F2" s="2"/>
      <c r="I2" s="17" t="s">
        <v>317</v>
      </c>
      <c r="J2" s="165" t="str">
        <f>IF(Gewinnzahlen!F3="","",Gewinnzahlen!F3)</f>
        <v/>
      </c>
      <c r="K2" s="166"/>
      <c r="L2" s="166"/>
      <c r="M2" s="16" t="s">
        <v>172</v>
      </c>
      <c r="N2" s="165" t="str">
        <f>IF(Gewinnzahlen!H3="","",Gewinnzahlen!H3)</f>
        <v/>
      </c>
      <c r="O2" s="166"/>
      <c r="P2" s="88"/>
      <c r="U2" s="52" t="s">
        <v>89</v>
      </c>
      <c r="V2" s="52"/>
      <c r="W2" s="52"/>
      <c r="X2" s="52"/>
      <c r="Y2" s="52"/>
      <c r="Z2" s="52"/>
      <c r="AA2" s="52"/>
      <c r="AB2" s="52"/>
      <c r="AC2" s="52"/>
      <c r="AD2" s="52"/>
      <c r="AE2" s="52"/>
      <c r="AF2" s="120"/>
      <c r="AG2" s="52" t="s">
        <v>95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20"/>
      <c r="AS2" s="52" t="s">
        <v>90</v>
      </c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114"/>
      <c r="BE2" s="52" t="s">
        <v>96</v>
      </c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114"/>
      <c r="BQ2" s="52" t="s">
        <v>88</v>
      </c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</row>
    <row r="3" spans="1:236" s="1" customFormat="1" ht="12" customHeight="1">
      <c r="C3" s="2"/>
      <c r="D3" s="2"/>
      <c r="E3" s="2"/>
      <c r="F3" s="2"/>
      <c r="H3" s="2"/>
      <c r="I3" s="2"/>
      <c r="J3" s="2"/>
      <c r="K3" s="2"/>
      <c r="L3" s="2"/>
      <c r="M3" s="2"/>
      <c r="N3" s="2"/>
      <c r="U3" s="50" t="s">
        <v>1</v>
      </c>
      <c r="V3" s="50" t="s">
        <v>2</v>
      </c>
      <c r="W3" s="50" t="s">
        <v>3</v>
      </c>
      <c r="X3" s="50" t="s">
        <v>4</v>
      </c>
      <c r="Y3" s="50" t="s">
        <v>5</v>
      </c>
      <c r="Z3" s="50" t="s">
        <v>296</v>
      </c>
      <c r="AA3" s="50" t="s">
        <v>297</v>
      </c>
      <c r="AB3" s="50" t="s">
        <v>298</v>
      </c>
      <c r="AC3" s="50"/>
      <c r="AD3" s="50"/>
      <c r="AE3" s="50"/>
      <c r="AF3" s="114"/>
      <c r="AG3" s="50" t="s">
        <v>1</v>
      </c>
      <c r="AH3" s="50" t="s">
        <v>2</v>
      </c>
      <c r="AI3" s="50" t="s">
        <v>3</v>
      </c>
      <c r="AJ3" s="50" t="s">
        <v>4</v>
      </c>
      <c r="AK3" s="50" t="s">
        <v>5</v>
      </c>
      <c r="AL3" s="50" t="s">
        <v>296</v>
      </c>
      <c r="AM3" s="50" t="s">
        <v>297</v>
      </c>
      <c r="AN3" s="50" t="s">
        <v>298</v>
      </c>
      <c r="AO3" s="50"/>
      <c r="AP3" s="50"/>
      <c r="AQ3" s="50"/>
      <c r="AR3" s="114"/>
      <c r="AS3" s="50" t="s">
        <v>6</v>
      </c>
      <c r="AT3" s="87" t="s">
        <v>7</v>
      </c>
      <c r="AU3" s="50" t="s">
        <v>8</v>
      </c>
      <c r="AV3" s="50" t="s">
        <v>9</v>
      </c>
      <c r="AW3" s="50" t="s">
        <v>10</v>
      </c>
      <c r="AX3" s="50" t="s">
        <v>299</v>
      </c>
      <c r="AY3" s="50" t="s">
        <v>300</v>
      </c>
      <c r="AZ3" s="50" t="s">
        <v>301</v>
      </c>
      <c r="BA3" s="50"/>
      <c r="BB3" s="50"/>
      <c r="BC3" s="50"/>
      <c r="BD3" s="114"/>
      <c r="BE3" s="50" t="s">
        <v>6</v>
      </c>
      <c r="BF3" s="50" t="s">
        <v>7</v>
      </c>
      <c r="BG3" s="50" t="s">
        <v>8</v>
      </c>
      <c r="BH3" s="50" t="s">
        <v>9</v>
      </c>
      <c r="BI3" s="50" t="s">
        <v>10</v>
      </c>
      <c r="BJ3" s="50" t="s">
        <v>299</v>
      </c>
      <c r="BK3" s="50" t="s">
        <v>300</v>
      </c>
      <c r="BL3" s="50" t="s">
        <v>301</v>
      </c>
      <c r="BM3" s="50"/>
      <c r="BN3" s="50"/>
      <c r="BO3" s="50"/>
      <c r="BP3" s="114"/>
      <c r="BQ3" s="49" t="s">
        <v>86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</row>
    <row r="4" spans="1:236" s="3" customFormat="1" ht="9" customHeight="1">
      <c r="A4" s="1"/>
      <c r="C4" s="172" t="str">
        <f>Gewinnzahlen!B5</f>
        <v>lotto2013.xlsx - Version 1.0</v>
      </c>
      <c r="D4" s="173"/>
      <c r="E4" s="173"/>
      <c r="F4" s="2"/>
      <c r="G4" s="95" t="s">
        <v>199</v>
      </c>
      <c r="H4" s="2"/>
      <c r="I4" s="2"/>
      <c r="J4" s="2"/>
      <c r="K4" s="2"/>
      <c r="L4" s="2"/>
      <c r="M4" s="2"/>
      <c r="N4" s="2"/>
      <c r="O4" s="1"/>
      <c r="P4" s="1"/>
      <c r="Q4" s="1"/>
      <c r="T4" s="1"/>
      <c r="U4" s="118">
        <f t="shared" ref="U4:AB4" si="0">IF($O$11="Nein",0,IF($O$9="",0,AG4))</f>
        <v>0</v>
      </c>
      <c r="V4" s="118">
        <f t="shared" si="0"/>
        <v>0</v>
      </c>
      <c r="W4" s="118">
        <f t="shared" si="0"/>
        <v>0</v>
      </c>
      <c r="X4" s="118">
        <f t="shared" si="0"/>
        <v>0</v>
      </c>
      <c r="Y4" s="118">
        <f t="shared" si="0"/>
        <v>0</v>
      </c>
      <c r="Z4" s="118">
        <f t="shared" si="0"/>
        <v>0</v>
      </c>
      <c r="AA4" s="118">
        <f t="shared" si="0"/>
        <v>0</v>
      </c>
      <c r="AB4" s="118">
        <f t="shared" si="0"/>
        <v>0</v>
      </c>
      <c r="AC4" s="118"/>
      <c r="AD4" s="118"/>
      <c r="AE4" s="118"/>
      <c r="AF4" s="121"/>
      <c r="AG4" s="118">
        <f>IF(RIGHT($O$12,7)=RIGHT(Gewinnzahlen!C19,7),7,IF(RIGHT($O$12,6)=RIGHT(Gewinnzahlen!C19,6),6,IF(RIGHT($O$12,5)=RIGHT(Gewinnzahlen!C19,5),5,IF(RIGHT($O$12,4)=RIGHT(Gewinnzahlen!C19,4),4,IF(RIGHT($O$12,3)=RIGHT(Gewinnzahlen!C19,3),3,IF(RIGHT($O$12,2)=RIGHT(Gewinnzahlen!C19,2),2,IF(RIGHT($O$12,1)=RIGHT(Gewinnzahlen!C19,1),1,0)))))))</f>
        <v>7</v>
      </c>
      <c r="AH4" s="118">
        <f>IF(RIGHT($O$12,7)=RIGHT(Gewinnzahlen!D19,7),7,IF(RIGHT($O$12,6)=RIGHT(Gewinnzahlen!D19,6),6,IF(RIGHT($O$12,5)=RIGHT(Gewinnzahlen!D19,5),5,IF(RIGHT($O$12,4)=RIGHT(Gewinnzahlen!D19,4),4,IF(RIGHT($O$12,3)=RIGHT(Gewinnzahlen!D19,3),3,IF(RIGHT($O$12,2)=RIGHT(Gewinnzahlen!D19,2),2,IF(RIGHT($O$12,1)=RIGHT(Gewinnzahlen!D19,1),1,0)))))))</f>
        <v>7</v>
      </c>
      <c r="AI4" s="118">
        <f>IF(RIGHT($O$12,7)=RIGHT(Gewinnzahlen!E19,7),7,IF(RIGHT($O$12,6)=RIGHT(Gewinnzahlen!E19,6),6,IF(RIGHT($O$12,5)=RIGHT(Gewinnzahlen!E19,5),5,IF(RIGHT($O$12,4)=RIGHT(Gewinnzahlen!E19,4),4,IF(RIGHT($O$12,3)=RIGHT(Gewinnzahlen!E19,3),3,IF(RIGHT($O$12,2)=RIGHT(Gewinnzahlen!E19,2),2,IF(RIGHT($O$12,1)=RIGHT(Gewinnzahlen!E19,1),1,0)))))))</f>
        <v>7</v>
      </c>
      <c r="AJ4" s="118">
        <f>IF(RIGHT($O$12,7)=RIGHT(Gewinnzahlen!F19,7),7,IF(RIGHT($O$12,6)=RIGHT(Gewinnzahlen!F19,6),6,IF(RIGHT($O$12,5)=RIGHT(Gewinnzahlen!F19,5),5,IF(RIGHT($O$12,4)=RIGHT(Gewinnzahlen!F19,4),4,IF(RIGHT($O$12,3)=RIGHT(Gewinnzahlen!F19,3),3,IF(RIGHT($O$12,2)=RIGHT(Gewinnzahlen!F19,2),2,IF(RIGHT($O$12,1)=RIGHT(Gewinnzahlen!F19,1),1,0)))))))</f>
        <v>7</v>
      </c>
      <c r="AK4" s="118">
        <f>IF(RIGHT($O$12,7)=RIGHT(Gewinnzahlen!G19,7),7,IF(RIGHT($O$12,6)=RIGHT(Gewinnzahlen!G19,6),6,IF(RIGHT($O$12,5)=RIGHT(Gewinnzahlen!G19,5),5,IF(RIGHT($O$12,4)=RIGHT(Gewinnzahlen!G19,4),4,IF(RIGHT($O$12,3)=RIGHT(Gewinnzahlen!G19,3),3,IF(RIGHT($O$12,2)=RIGHT(Gewinnzahlen!G19,2),2,IF(RIGHT($O$12,1)=RIGHT(Gewinnzahlen!G19,1),1,0)))))))</f>
        <v>7</v>
      </c>
      <c r="AL4" s="118">
        <f>IF(RIGHT($O$12,7)=RIGHT(Gewinnzahlen!H19,7),7,IF(RIGHT($O$12,6)=RIGHT(Gewinnzahlen!H19,6),6,IF(RIGHT($O$12,5)=RIGHT(Gewinnzahlen!H19,5),5,IF(RIGHT($O$12,4)=RIGHT(Gewinnzahlen!H19,4),4,IF(RIGHT($O$12,3)=RIGHT(Gewinnzahlen!H19,3),3,IF(RIGHT($O$12,2)=RIGHT(Gewinnzahlen!H19,2),2,IF(RIGHT($O$12,1)=RIGHT(Gewinnzahlen!H19,1),1,0)))))))</f>
        <v>7</v>
      </c>
      <c r="AM4" s="118">
        <f>IF(RIGHT($O$12,7)=RIGHT(Gewinnzahlen!I19,7),7,IF(RIGHT($O$12,6)=RIGHT(Gewinnzahlen!I19,6),6,IF(RIGHT($O$12,5)=RIGHT(Gewinnzahlen!I19,5),5,IF(RIGHT($O$12,4)=RIGHT(Gewinnzahlen!I19,4),4,IF(RIGHT($O$12,3)=RIGHT(Gewinnzahlen!I19,3),3,IF(RIGHT($O$12,2)=RIGHT(Gewinnzahlen!I19,2),2,IF(RIGHT($O$12,1)=RIGHT(Gewinnzahlen!I19,1),1,0)))))))</f>
        <v>7</v>
      </c>
      <c r="AN4" s="118">
        <f>IF(RIGHT($O$12,7)=RIGHT(Gewinnzahlen!J19,7),7,IF(RIGHT($O$12,6)=RIGHT(Gewinnzahlen!J19,6),6,IF(RIGHT($O$12,5)=RIGHT(Gewinnzahlen!J19,5),5,IF(RIGHT($O$12,4)=RIGHT(Gewinnzahlen!J19,4),4,IF(RIGHT($O$12,3)=RIGHT(Gewinnzahlen!J19,3),3,IF(RIGHT($O$12,2)=RIGHT(Gewinnzahlen!J19,2),2,IF(RIGHT($O$12,1)=RIGHT(Gewinnzahlen!J19,1),1,0)))))))</f>
        <v>7</v>
      </c>
      <c r="AO4" s="118"/>
      <c r="AP4" s="118"/>
      <c r="AQ4" s="118"/>
      <c r="AR4" s="121"/>
      <c r="AS4" s="118">
        <f t="shared" ref="AS4:AZ4" si="1">IF($P$11="Nein",0,IF($O$9="",0,BE4))</f>
        <v>0</v>
      </c>
      <c r="AT4" s="118">
        <f t="shared" si="1"/>
        <v>0</v>
      </c>
      <c r="AU4" s="118">
        <f t="shared" si="1"/>
        <v>0</v>
      </c>
      <c r="AV4" s="118">
        <f t="shared" si="1"/>
        <v>0</v>
      </c>
      <c r="AW4" s="118">
        <f t="shared" si="1"/>
        <v>0</v>
      </c>
      <c r="AX4" s="118">
        <f t="shared" si="1"/>
        <v>0</v>
      </c>
      <c r="AY4" s="118">
        <f t="shared" si="1"/>
        <v>0</v>
      </c>
      <c r="AZ4" s="118">
        <f t="shared" si="1"/>
        <v>0</v>
      </c>
      <c r="BA4" s="118"/>
      <c r="BB4" s="118"/>
      <c r="BC4" s="118"/>
      <c r="BD4" s="121"/>
      <c r="BE4" s="118">
        <f>IF(RIGHT($P$12,6)=RIGHT(Gewinnzahlen!C20,6),6,IF(RIGHT($P$12,5)=RIGHT(Gewinnzahlen!C20,5),5,IF(RIGHT($P$12,4)=RIGHT(Gewinnzahlen!C20,4),4,IF(RIGHT($P$12,3)=RIGHT(Gewinnzahlen!C20,3),3,IF(RIGHT($P$12,2)=RIGHT(Gewinnzahlen!C20,2),2,IF(RIGHT($P$12,1)=RIGHT(Gewinnzahlen!C20,1),1,0))))))</f>
        <v>6</v>
      </c>
      <c r="BF4" s="118">
        <f>IF(RIGHT($P$12,6)=RIGHT(Gewinnzahlen!D20,6),6,IF(RIGHT($P$12,5)=RIGHT(Gewinnzahlen!D20,5),5,IF(RIGHT($P$12,4)=RIGHT(Gewinnzahlen!D20,4),4,IF(RIGHT($P$12,3)=RIGHT(Gewinnzahlen!D20,3),3,IF(RIGHT($P$12,2)=RIGHT(Gewinnzahlen!D20,2),2,IF(RIGHT($P$12,1)=RIGHT(Gewinnzahlen!D20,1),1,0))))))</f>
        <v>6</v>
      </c>
      <c r="BG4" s="118">
        <f>IF(RIGHT($P$12,6)=RIGHT(Gewinnzahlen!E20,6),6,IF(RIGHT($P$12,5)=RIGHT(Gewinnzahlen!E20,5),5,IF(RIGHT($P$12,4)=RIGHT(Gewinnzahlen!E20,4),4,IF(RIGHT($P$12,3)=RIGHT(Gewinnzahlen!E20,3),3,IF(RIGHT($P$12,2)=RIGHT(Gewinnzahlen!E20,2),2,IF(RIGHT($P$12,1)=RIGHT(Gewinnzahlen!E20,1),1,0))))))</f>
        <v>6</v>
      </c>
      <c r="BH4" s="118">
        <f>IF(RIGHT($P$12,6)=RIGHT(Gewinnzahlen!F20,6),6,IF(RIGHT($P$12,5)=RIGHT(Gewinnzahlen!F20,5),5,IF(RIGHT($P$12,4)=RIGHT(Gewinnzahlen!F20,4),4,IF(RIGHT($P$12,3)=RIGHT(Gewinnzahlen!F20,3),3,IF(RIGHT($P$12,2)=RIGHT(Gewinnzahlen!F20,2),2,IF(RIGHT($P$12,1)=RIGHT(Gewinnzahlen!F20,1),1,0))))))</f>
        <v>6</v>
      </c>
      <c r="BI4" s="118">
        <f>IF(RIGHT($P$12,6)=RIGHT(Gewinnzahlen!G20,6),6,IF(RIGHT($P$12,5)=RIGHT(Gewinnzahlen!G20,5),5,IF(RIGHT($P$12,4)=RIGHT(Gewinnzahlen!G20,4),4,IF(RIGHT($P$12,3)=RIGHT(Gewinnzahlen!G20,3),3,IF(RIGHT($P$12,2)=RIGHT(Gewinnzahlen!G20,2),2,IF(RIGHT($P$12,1)=RIGHT(Gewinnzahlen!G20,1),1,0))))))</f>
        <v>6</v>
      </c>
      <c r="BJ4" s="118">
        <f>IF(RIGHT($P$12,6)=RIGHT(Gewinnzahlen!H20,6),6,IF(RIGHT($P$12,5)=RIGHT(Gewinnzahlen!H20,5),5,IF(RIGHT($P$12,4)=RIGHT(Gewinnzahlen!H20,4),4,IF(RIGHT($P$12,3)=RIGHT(Gewinnzahlen!H20,3),3,IF(RIGHT($P$12,2)=RIGHT(Gewinnzahlen!H20,2),2,IF(RIGHT($P$12,1)=RIGHT(Gewinnzahlen!H20,1),1,0))))))</f>
        <v>6</v>
      </c>
      <c r="BK4" s="118">
        <f>IF(RIGHT($P$12,6)=RIGHT(Gewinnzahlen!I20,6),6,IF(RIGHT($P$12,5)=RIGHT(Gewinnzahlen!I20,5),5,IF(RIGHT($P$12,4)=RIGHT(Gewinnzahlen!I20,4),4,IF(RIGHT($P$12,3)=RIGHT(Gewinnzahlen!I20,3),3,IF(RIGHT($P$12,2)=RIGHT(Gewinnzahlen!I20,2),2,IF(RIGHT($P$12,1)=RIGHT(Gewinnzahlen!I20,1),1,0))))))</f>
        <v>6</v>
      </c>
      <c r="BL4" s="118">
        <f>IF(RIGHT($P$12,6)=RIGHT(Gewinnzahlen!J20,6),6,IF(RIGHT($P$12,5)=RIGHT(Gewinnzahlen!J20,5),5,IF(RIGHT($P$12,4)=RIGHT(Gewinnzahlen!J20,4),4,IF(RIGHT($P$12,3)=RIGHT(Gewinnzahlen!J20,3),3,IF(RIGHT($P$12,2)=RIGHT(Gewinnzahlen!J20,2),2,IF(RIGHT($P$12,1)=RIGHT(Gewinnzahlen!J20,1),1,0))))))</f>
        <v>6</v>
      </c>
      <c r="BM4" s="118"/>
      <c r="BN4" s="118"/>
      <c r="BO4" s="118"/>
      <c r="BP4" s="121"/>
      <c r="BQ4" s="119" t="s">
        <v>87</v>
      </c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</row>
    <row r="5" spans="1:236" s="3" customFormat="1" ht="9" customHeight="1">
      <c r="A5" s="1"/>
      <c r="C5" s="177" t="str">
        <f>Gewinnzahlen!B6</f>
        <v>Stand 26.11.2020</v>
      </c>
      <c r="D5" s="178"/>
      <c r="E5" s="80"/>
      <c r="F5" s="2"/>
      <c r="G5" s="96" t="s">
        <v>196</v>
      </c>
      <c r="H5" s="2"/>
      <c r="I5" s="2"/>
      <c r="J5" s="2"/>
      <c r="K5" s="2"/>
      <c r="L5" s="2"/>
      <c r="M5" s="2"/>
      <c r="N5" s="2"/>
      <c r="O5" s="1"/>
      <c r="P5" s="1"/>
      <c r="Q5" s="1"/>
      <c r="T5" s="1"/>
      <c r="U5" s="52" t="s">
        <v>187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114"/>
      <c r="AG5" s="87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114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114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114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122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122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122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36" s="3" customFormat="1" ht="9" customHeight="1">
      <c r="A6" s="4"/>
      <c r="C6" s="79"/>
      <c r="D6" s="80"/>
      <c r="E6" s="80"/>
      <c r="F6" s="2"/>
      <c r="G6" s="97" t="s">
        <v>198</v>
      </c>
      <c r="H6" s="2"/>
      <c r="I6" s="2"/>
      <c r="J6" s="2"/>
      <c r="K6" s="2"/>
      <c r="L6" s="2"/>
      <c r="M6" s="2"/>
      <c r="N6" s="2"/>
      <c r="O6" s="1"/>
      <c r="P6" s="1"/>
      <c r="Q6" s="1"/>
      <c r="U6" s="50" t="s">
        <v>109</v>
      </c>
      <c r="V6" s="50" t="s">
        <v>110</v>
      </c>
      <c r="W6" s="50" t="s">
        <v>111</v>
      </c>
      <c r="X6" s="50" t="s">
        <v>112</v>
      </c>
      <c r="Y6" s="50" t="s">
        <v>113</v>
      </c>
      <c r="Z6" s="50" t="s">
        <v>114</v>
      </c>
      <c r="AA6" s="50" t="s">
        <v>115</v>
      </c>
      <c r="AB6" s="50" t="s">
        <v>116</v>
      </c>
      <c r="AC6" s="50" t="s">
        <v>117</v>
      </c>
      <c r="AD6" s="50" t="s">
        <v>118</v>
      </c>
      <c r="AE6" s="50" t="s">
        <v>119</v>
      </c>
      <c r="AF6" s="50" t="s">
        <v>120</v>
      </c>
      <c r="AG6" s="53" t="s">
        <v>121</v>
      </c>
      <c r="AH6" s="50" t="s">
        <v>122</v>
      </c>
      <c r="AI6" s="50" t="s">
        <v>123</v>
      </c>
      <c r="AJ6" s="50" t="s">
        <v>124</v>
      </c>
      <c r="AK6" s="50" t="s">
        <v>125</v>
      </c>
      <c r="AL6" s="50" t="s">
        <v>126</v>
      </c>
      <c r="AM6" s="50" t="s">
        <v>127</v>
      </c>
      <c r="AN6" s="50" t="s">
        <v>128</v>
      </c>
      <c r="AO6" s="50" t="s">
        <v>129</v>
      </c>
      <c r="AP6" s="50" t="s">
        <v>130</v>
      </c>
      <c r="AQ6" s="50" t="s">
        <v>131</v>
      </c>
      <c r="AR6" s="114" t="s">
        <v>132</v>
      </c>
      <c r="AS6" s="87" t="s">
        <v>133</v>
      </c>
      <c r="AT6" s="50" t="s">
        <v>134</v>
      </c>
      <c r="AU6" s="50" t="s">
        <v>135</v>
      </c>
      <c r="AV6" s="50" t="s">
        <v>136</v>
      </c>
      <c r="AW6" s="50" t="s">
        <v>137</v>
      </c>
      <c r="AX6" s="50" t="s">
        <v>138</v>
      </c>
      <c r="AY6" s="50" t="s">
        <v>139</v>
      </c>
      <c r="AZ6" s="50" t="s">
        <v>140</v>
      </c>
      <c r="BA6" s="50" t="s">
        <v>141</v>
      </c>
      <c r="BB6" s="50" t="s">
        <v>142</v>
      </c>
      <c r="BC6" s="50" t="s">
        <v>143</v>
      </c>
      <c r="BD6" s="114" t="s">
        <v>144</v>
      </c>
      <c r="BE6" s="87" t="s">
        <v>145</v>
      </c>
      <c r="BF6" s="50" t="s">
        <v>146</v>
      </c>
      <c r="BG6" s="50" t="s">
        <v>147</v>
      </c>
      <c r="BH6" s="50" t="s">
        <v>148</v>
      </c>
      <c r="BI6" s="50" t="s">
        <v>149</v>
      </c>
      <c r="BJ6" s="50" t="s">
        <v>150</v>
      </c>
      <c r="BK6" s="50" t="s">
        <v>151</v>
      </c>
      <c r="BL6" s="50" t="s">
        <v>152</v>
      </c>
      <c r="BM6" s="50" t="s">
        <v>153</v>
      </c>
      <c r="BN6" s="50" t="s">
        <v>154</v>
      </c>
      <c r="BO6" s="50" t="s">
        <v>155</v>
      </c>
      <c r="BP6" s="50" t="s">
        <v>156</v>
      </c>
      <c r="BQ6" s="53" t="s">
        <v>157</v>
      </c>
      <c r="BR6" s="50" t="s">
        <v>158</v>
      </c>
      <c r="BS6" s="50" t="s">
        <v>159</v>
      </c>
      <c r="BT6" s="50" t="s">
        <v>160</v>
      </c>
      <c r="BU6" s="50" t="s">
        <v>161</v>
      </c>
      <c r="BV6" s="50" t="s">
        <v>162</v>
      </c>
      <c r="BW6" s="50" t="s">
        <v>163</v>
      </c>
      <c r="BX6" s="50" t="s">
        <v>164</v>
      </c>
      <c r="BY6" s="50" t="s">
        <v>165</v>
      </c>
      <c r="BZ6" s="50" t="s">
        <v>166</v>
      </c>
      <c r="CA6" s="50" t="s">
        <v>167</v>
      </c>
      <c r="CB6" s="50" t="s">
        <v>168</v>
      </c>
      <c r="CC6" s="53" t="s">
        <v>221</v>
      </c>
      <c r="CD6" s="50" t="s">
        <v>222</v>
      </c>
      <c r="CE6" s="50" t="s">
        <v>223</v>
      </c>
      <c r="CF6" s="50" t="s">
        <v>224</v>
      </c>
      <c r="CG6" s="50" t="s">
        <v>225</v>
      </c>
      <c r="CH6" s="50" t="s">
        <v>226</v>
      </c>
      <c r="CI6" s="50" t="s">
        <v>227</v>
      </c>
      <c r="CJ6" s="50" t="s">
        <v>228</v>
      </c>
      <c r="CK6" s="50" t="s">
        <v>229</v>
      </c>
      <c r="CL6" s="50" t="s">
        <v>230</v>
      </c>
      <c r="CM6" s="50" t="s">
        <v>231</v>
      </c>
      <c r="CN6" s="50" t="s">
        <v>232</v>
      </c>
      <c r="CO6" s="53" t="s">
        <v>245</v>
      </c>
      <c r="CP6" s="50" t="s">
        <v>246</v>
      </c>
      <c r="CQ6" s="50" t="s">
        <v>247</v>
      </c>
      <c r="CR6" s="50" t="s">
        <v>248</v>
      </c>
      <c r="CS6" s="50" t="s">
        <v>249</v>
      </c>
      <c r="CT6" s="50" t="s">
        <v>250</v>
      </c>
      <c r="CU6" s="50" t="s">
        <v>251</v>
      </c>
      <c r="CV6" s="50" t="s">
        <v>252</v>
      </c>
      <c r="CW6" s="50" t="s">
        <v>253</v>
      </c>
      <c r="CX6" s="50" t="s">
        <v>254</v>
      </c>
      <c r="CY6" s="50" t="s">
        <v>255</v>
      </c>
      <c r="CZ6" s="50" t="s">
        <v>256</v>
      </c>
      <c r="DA6" s="53" t="s">
        <v>269</v>
      </c>
      <c r="DB6" s="50" t="s">
        <v>270</v>
      </c>
      <c r="DC6" s="50" t="s">
        <v>271</v>
      </c>
      <c r="DD6" s="50" t="s">
        <v>272</v>
      </c>
      <c r="DE6" s="50" t="s">
        <v>273</v>
      </c>
      <c r="DF6" s="50" t="s">
        <v>274</v>
      </c>
      <c r="DG6" s="50" t="s">
        <v>275</v>
      </c>
      <c r="DH6" s="50" t="s">
        <v>276</v>
      </c>
      <c r="DI6" s="50" t="s">
        <v>277</v>
      </c>
      <c r="DJ6" s="50" t="s">
        <v>278</v>
      </c>
      <c r="DK6" s="50" t="s">
        <v>279</v>
      </c>
      <c r="DL6" s="50" t="s">
        <v>280</v>
      </c>
      <c r="DM6" s="50" t="s">
        <v>0</v>
      </c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36" s="3" customFormat="1" ht="8.25" customHeight="1">
      <c r="A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4"/>
      <c r="U7" s="50">
        <f>IF(Gewinnzahlen!$C$12=C10,1,IF(Gewinnzahlen!$C$12=C11,1,IF(Gewinnzahlen!$C$12=C12,1,IF(Gewinnzahlen!$C$12=C13,1,IF(Gewinnzahlen!$C$12=C14,1,IF(Gewinnzahlen!$C$12=C15,1,0))))))</f>
        <v>1</v>
      </c>
      <c r="V7" s="50">
        <f>IF(Gewinnzahlen!$C$12=D10,1,IF(Gewinnzahlen!$C$12=D11,1,IF(Gewinnzahlen!$C$12=D12,1,IF(Gewinnzahlen!$C$12=D13,1,IF(Gewinnzahlen!$C$12=D14,1,IF(Gewinnzahlen!$C$12=D15,1,0))))))</f>
        <v>1</v>
      </c>
      <c r="W7" s="50">
        <f>IF(Gewinnzahlen!$C$12=E10,1,IF(Gewinnzahlen!$C$12=E11,1,IF(Gewinnzahlen!$C$12=E12,1,IF(Gewinnzahlen!$C$12=E13,1,IF(Gewinnzahlen!$C$12=E14,1,IF(Gewinnzahlen!$C$12=E15,1,0))))))</f>
        <v>1</v>
      </c>
      <c r="X7" s="50">
        <f>IF(Gewinnzahlen!$C$12=F10,1,IF(Gewinnzahlen!$C$12=F11,1,IF(Gewinnzahlen!$C$12=F12,1,IF(Gewinnzahlen!$C$12=F13,1,IF(Gewinnzahlen!$C$12=F14,1,IF(Gewinnzahlen!$C$12=F15,1,0))))))</f>
        <v>1</v>
      </c>
      <c r="Y7" s="50">
        <f>IF(Gewinnzahlen!$C$12=G10,1,IF(Gewinnzahlen!$C$12=G11,1,IF(Gewinnzahlen!$C$12=G12,1,IF(Gewinnzahlen!$C$12=G13,1,IF(Gewinnzahlen!$C$12=G14,1,IF(Gewinnzahlen!$C$12=G15,1,0))))))</f>
        <v>1</v>
      </c>
      <c r="Z7" s="50">
        <f>IF(Gewinnzahlen!$C$12=H10,1,IF(Gewinnzahlen!$C$12=H11,1,IF(Gewinnzahlen!$C$12=H12,1,IF(Gewinnzahlen!$C$12=H13,1,IF(Gewinnzahlen!$C$12=H14,1,IF(Gewinnzahlen!$C$12=H15,1,0))))))</f>
        <v>1</v>
      </c>
      <c r="AA7" s="50">
        <f>IF(Gewinnzahlen!$C$12=I10,1,IF(Gewinnzahlen!$C$12=I11,1,IF(Gewinnzahlen!$C$12=I12,1,IF(Gewinnzahlen!$C$12=I13,1,IF(Gewinnzahlen!$C$12=I14,1,IF(Gewinnzahlen!$C$12=I15,1,0))))))</f>
        <v>1</v>
      </c>
      <c r="AB7" s="50">
        <f>IF(Gewinnzahlen!$C$12=J10,1,IF(Gewinnzahlen!$C$12=J11,1,IF(Gewinnzahlen!$C$12=J12,1,IF(Gewinnzahlen!$C$12=J13,1,IF(Gewinnzahlen!$C$12=J14,1,IF(Gewinnzahlen!$C$12=J15,1,0))))))</f>
        <v>1</v>
      </c>
      <c r="AC7" s="50">
        <f>IF(Gewinnzahlen!$C$12=K10,1,IF(Gewinnzahlen!$C$12=K11,1,IF(Gewinnzahlen!$C$12=K12,1,IF(Gewinnzahlen!$C$12=K13,1,IF(Gewinnzahlen!$C$12=K14,1,IF(Gewinnzahlen!$C$12=K15,1,0))))))</f>
        <v>1</v>
      </c>
      <c r="AD7" s="50">
        <f>IF(Gewinnzahlen!$C$12=L10,1,IF(Gewinnzahlen!$C$12=L11,1,IF(Gewinnzahlen!$C$12=L12,1,IF(Gewinnzahlen!$C$12=L13,1,IF(Gewinnzahlen!$C$12=L14,1,IF(Gewinnzahlen!$C$12=L15,1,0))))))</f>
        <v>1</v>
      </c>
      <c r="AE7" s="50">
        <f>IF(Gewinnzahlen!$C$12=M10,1,IF(Gewinnzahlen!$C$12=M11,1,IF(Gewinnzahlen!$C$12=M12,1,IF(Gewinnzahlen!$C$12=M13,1,IF(Gewinnzahlen!$C$12=M14,1,IF(Gewinnzahlen!$C$12=M15,1,0))))))</f>
        <v>1</v>
      </c>
      <c r="AF7" s="50">
        <f>IF(Gewinnzahlen!$C$12=N10,1,IF(Gewinnzahlen!$C$12=N11,1,IF(Gewinnzahlen!$C$12=N12,1,IF(Gewinnzahlen!$C$12=N13,1,IF(Gewinnzahlen!$C$12=N14,1,IF(Gewinnzahlen!$C$12=N15,1,0))))))</f>
        <v>1</v>
      </c>
      <c r="AG7" s="53">
        <f>IF(Gewinnzahlen!$D$12=C10,1,IF(Gewinnzahlen!$D$12=C11,1,IF(Gewinnzahlen!$D$12=C12,1,IF(Gewinnzahlen!$D$12=C13,1,IF(Gewinnzahlen!$D$12=C14,1,IF(Gewinnzahlen!$D$12=C15,1,0))))))</f>
        <v>1</v>
      </c>
      <c r="AH7" s="50">
        <f>IF(Gewinnzahlen!$D$12=D10,1,IF(Gewinnzahlen!$D$12=D11,1,IF(Gewinnzahlen!$D$12=D12,1,IF(Gewinnzahlen!$D$12=D13,1,IF(Gewinnzahlen!$D$12=D14,1,IF(Gewinnzahlen!$D$12=D15,1,0))))))</f>
        <v>1</v>
      </c>
      <c r="AI7" s="50">
        <f>IF(Gewinnzahlen!$D$12=E10,1,IF(Gewinnzahlen!$D$12=E11,1,IF(Gewinnzahlen!$D$12=E12,1,IF(Gewinnzahlen!$D$12=E13,1,IF(Gewinnzahlen!$D$12=E14,1,IF(Gewinnzahlen!$D$12=E15,1,0))))))</f>
        <v>1</v>
      </c>
      <c r="AJ7" s="50">
        <f>IF(Gewinnzahlen!$D$12=F10,1,IF(Gewinnzahlen!$D$12=F11,1,IF(Gewinnzahlen!$D$12=F12,1,IF(Gewinnzahlen!$D$12=F13,1,IF(Gewinnzahlen!$D$12=F14,1,IF(Gewinnzahlen!$D$12=F15,1,0))))))</f>
        <v>1</v>
      </c>
      <c r="AK7" s="50">
        <f>IF(Gewinnzahlen!$D$12=G10,1,IF(Gewinnzahlen!$D$12=G11,1,IF(Gewinnzahlen!$D$12=G12,1,IF(Gewinnzahlen!$D$12=G13,1,IF(Gewinnzahlen!$D$12=G14,1,IF(Gewinnzahlen!$D$12=G15,1,0))))))</f>
        <v>1</v>
      </c>
      <c r="AL7" s="50">
        <f>IF(Gewinnzahlen!$D$12=H10,1,IF(Gewinnzahlen!$D$12=H11,1,IF(Gewinnzahlen!$D$12=H12,1,IF(Gewinnzahlen!$D$12=H13,1,IF(Gewinnzahlen!$D$12=H14,1,IF(Gewinnzahlen!$D$12=H15,1,0))))))</f>
        <v>1</v>
      </c>
      <c r="AM7" s="50">
        <f>IF(Gewinnzahlen!$D$12=I10,1,IF(Gewinnzahlen!$D$12=I11,1,IF(Gewinnzahlen!$D$12=I12,1,IF(Gewinnzahlen!$D$12=I13,1,IF(Gewinnzahlen!$D$12=I14,1,IF(Gewinnzahlen!$D$12=I15,1,0))))))</f>
        <v>1</v>
      </c>
      <c r="AN7" s="50">
        <f>IF(Gewinnzahlen!$D$12=J10,1,IF(Gewinnzahlen!$D$12=J11,1,IF(Gewinnzahlen!$D$12=J12,1,IF(Gewinnzahlen!$D$12=J13,1,IF(Gewinnzahlen!$D$12=J14,1,IF(Gewinnzahlen!$D$12=J15,1,0))))))</f>
        <v>1</v>
      </c>
      <c r="AO7" s="50">
        <f>IF(Gewinnzahlen!$D$12=K10,1,IF(Gewinnzahlen!$D$12=K11,1,IF(Gewinnzahlen!$D$12=K12,1,IF(Gewinnzahlen!$D$12=K13,1,IF(Gewinnzahlen!$D$12=K14,1,IF(Gewinnzahlen!$D$12=K15,1,0))))))</f>
        <v>1</v>
      </c>
      <c r="AP7" s="50">
        <f>IF(Gewinnzahlen!$D$12=L10,1,IF(Gewinnzahlen!$D$12=L11,1,IF(Gewinnzahlen!$D$12=L12,1,IF(Gewinnzahlen!$D$12=L13,1,IF(Gewinnzahlen!$D$12=L14,1,IF(Gewinnzahlen!$D$12=L15,1,0))))))</f>
        <v>1</v>
      </c>
      <c r="AQ7" s="50">
        <f>IF(Gewinnzahlen!$D$12=M10,1,IF(Gewinnzahlen!$D$12=M11,1,IF(Gewinnzahlen!$D$12=M12,1,IF(Gewinnzahlen!$D$12=M13,1,IF(Gewinnzahlen!$D$12=M14,1,IF(Gewinnzahlen!$D$12=M15,1,0))))))</f>
        <v>1</v>
      </c>
      <c r="AR7" s="50">
        <f>IF(Gewinnzahlen!$D$12=N10,1,IF(Gewinnzahlen!$D$12=N11,1,IF(Gewinnzahlen!$D$12=N12,1,IF(Gewinnzahlen!$D$12=N13,1,IF(Gewinnzahlen!$D$12=N14,1,IF(Gewinnzahlen!$D$12=N15,1,0))))))</f>
        <v>1</v>
      </c>
      <c r="AS7" s="53">
        <f>IF(Gewinnzahlen!$E$12=C10,1,IF(Gewinnzahlen!$E$12=C11,1,IF(Gewinnzahlen!$E$12=C12,1,IF(Gewinnzahlen!$E$12=C13,1,IF(Gewinnzahlen!$E$12=C14,1,IF(Gewinnzahlen!$E$12=C15,1,0))))))</f>
        <v>1</v>
      </c>
      <c r="AT7" s="50">
        <f>IF(Gewinnzahlen!$E$12=D10,1,IF(Gewinnzahlen!$E$12=D11,1,IF(Gewinnzahlen!$E$12=D12,1,IF(Gewinnzahlen!$E$12=D13,1,IF(Gewinnzahlen!$E$12=D14,1,IF(Gewinnzahlen!$E$12=D15,1,0))))))</f>
        <v>1</v>
      </c>
      <c r="AU7" s="50">
        <f>IF(Gewinnzahlen!$E$12=E10,1,IF(Gewinnzahlen!$E$12=E11,1,IF(Gewinnzahlen!$E$12=E12,1,IF(Gewinnzahlen!$E$12=E13,1,IF(Gewinnzahlen!$E$12=E14,1,IF(Gewinnzahlen!$E$12=E15,1,0))))))</f>
        <v>1</v>
      </c>
      <c r="AV7" s="50">
        <f>IF(Gewinnzahlen!$E$12=F10,1,IF(Gewinnzahlen!$E$12=F11,1,IF(Gewinnzahlen!$E$12=F12,1,IF(Gewinnzahlen!$E$12=F13,1,IF(Gewinnzahlen!$E$12=F14,1,IF(Gewinnzahlen!$E$12=F15,1,0))))))</f>
        <v>1</v>
      </c>
      <c r="AW7" s="50">
        <f>IF(Gewinnzahlen!$E$12=G10,1,IF(Gewinnzahlen!$E$12=G11,1,IF(Gewinnzahlen!$E$12=G12,1,IF(Gewinnzahlen!$E$12=G13,1,IF(Gewinnzahlen!$E$12=G14,1,IF(Gewinnzahlen!$E$12=G15,1,0))))))</f>
        <v>1</v>
      </c>
      <c r="AX7" s="50">
        <f>IF(Gewinnzahlen!$E$12=H10,1,IF(Gewinnzahlen!$E$12=H11,1,IF(Gewinnzahlen!$E$12=H12,1,IF(Gewinnzahlen!$E$12=H13,1,IF(Gewinnzahlen!$E$12=H14,1,IF(Gewinnzahlen!$E$12=H15,1,0))))))</f>
        <v>1</v>
      </c>
      <c r="AY7" s="50">
        <f>IF(Gewinnzahlen!$E$12=I10,1,IF(Gewinnzahlen!$E$12=I11,1,IF(Gewinnzahlen!$E$12=I12,1,IF(Gewinnzahlen!$E$12=I13,1,IF(Gewinnzahlen!$E$12=I14,1,IF(Gewinnzahlen!$E$12=I15,1,0))))))</f>
        <v>1</v>
      </c>
      <c r="AZ7" s="50">
        <f>IF(Gewinnzahlen!$E$12=J10,1,IF(Gewinnzahlen!$E$12=J11,1,IF(Gewinnzahlen!$E$12=J12,1,IF(Gewinnzahlen!$E$12=J13,1,IF(Gewinnzahlen!$E$12=J14,1,IF(Gewinnzahlen!$E$12=J15,1,0))))))</f>
        <v>1</v>
      </c>
      <c r="BA7" s="50">
        <f>IF(Gewinnzahlen!$E$12=K10,1,IF(Gewinnzahlen!$E$12=K11,1,IF(Gewinnzahlen!$E$12=K12,1,IF(Gewinnzahlen!$E$12=K13,1,IF(Gewinnzahlen!$E$12=K14,1,IF(Gewinnzahlen!$E$12=K15,1,0))))))</f>
        <v>1</v>
      </c>
      <c r="BB7" s="50">
        <f>IF(Gewinnzahlen!$E$12=L10,1,IF(Gewinnzahlen!$E$12=L11,1,IF(Gewinnzahlen!$E$12=L12,1,IF(Gewinnzahlen!$E$12=L13,1,IF(Gewinnzahlen!$E$12=L14,1,IF(Gewinnzahlen!$E$12=L15,1,0))))))</f>
        <v>1</v>
      </c>
      <c r="BC7" s="50">
        <f>IF(Gewinnzahlen!$E$12=M10,1,IF(Gewinnzahlen!$E$12=M11,1,IF(Gewinnzahlen!$E$12=M12,1,IF(Gewinnzahlen!$E$12=M13,1,IF(Gewinnzahlen!$E$12=M14,1,IF(Gewinnzahlen!$E$12=M15,1,0))))))</f>
        <v>1</v>
      </c>
      <c r="BD7" s="50">
        <f>IF(Gewinnzahlen!$E$12=N10,1,IF(Gewinnzahlen!$E$12=N11,1,IF(Gewinnzahlen!$E$12=N12,1,IF(Gewinnzahlen!$E$12=N13,1,IF(Gewinnzahlen!$E$12=N14,1,IF(Gewinnzahlen!$E$12=N15,1,0))))))</f>
        <v>1</v>
      </c>
      <c r="BE7" s="53">
        <f>IF(Gewinnzahlen!$F$12=C10,1,IF(Gewinnzahlen!$F$12=C11,1,IF(Gewinnzahlen!$F$12=C12,1,IF(Gewinnzahlen!$F$12=C13,1,IF(Gewinnzahlen!$F$12=C14,1,IF(Gewinnzahlen!$F$12=C15,1,0))))))</f>
        <v>1</v>
      </c>
      <c r="BF7" s="50">
        <f>IF(Gewinnzahlen!$F$12=D10,1,IF(Gewinnzahlen!$F$12=D11,1,IF(Gewinnzahlen!$F$12=D12,1,IF(Gewinnzahlen!$F$12=D13,1,IF(Gewinnzahlen!$F$12=D14,1,IF(Gewinnzahlen!$F$12=D15,1,0))))))</f>
        <v>1</v>
      </c>
      <c r="BG7" s="50">
        <f>IF(Gewinnzahlen!$F$12=E10,1,IF(Gewinnzahlen!$F$12=E11,1,IF(Gewinnzahlen!$F$12=E12,1,IF(Gewinnzahlen!$F$12=E13,1,IF(Gewinnzahlen!$F$12=E14,1,IF(Gewinnzahlen!$F$12=E15,1,0))))))</f>
        <v>1</v>
      </c>
      <c r="BH7" s="50">
        <f>IF(Gewinnzahlen!$F$12=F10,1,IF(Gewinnzahlen!$F$12=F11,1,IF(Gewinnzahlen!$F$12=F12,1,IF(Gewinnzahlen!$F$12=F13,1,IF(Gewinnzahlen!$F$12=F14,1,IF(Gewinnzahlen!$F$12=F15,1,0))))))</f>
        <v>1</v>
      </c>
      <c r="BI7" s="50">
        <f>IF(Gewinnzahlen!$F$12=G10,1,IF(Gewinnzahlen!$F$12=G11,1,IF(Gewinnzahlen!$F$12=G12,1,IF(Gewinnzahlen!$F$12=G13,1,IF(Gewinnzahlen!$F$12=G14,1,IF(Gewinnzahlen!$F$12=G15,1,0))))))</f>
        <v>1</v>
      </c>
      <c r="BJ7" s="50">
        <f>IF(Gewinnzahlen!$F$12=H10,1,IF(Gewinnzahlen!$F$12=H11,1,IF(Gewinnzahlen!$F$12=H12,1,IF(Gewinnzahlen!$F$12=H13,1,IF(Gewinnzahlen!$F$12=H14,1,IF(Gewinnzahlen!$F$12=H15,1,0))))))</f>
        <v>1</v>
      </c>
      <c r="BK7" s="50">
        <f>IF(Gewinnzahlen!$F$12=I10,1,IF(Gewinnzahlen!$F$12=I11,1,IF(Gewinnzahlen!$F$12=I12,1,IF(Gewinnzahlen!$F$12=I13,1,IF(Gewinnzahlen!$F$12=I14,1,IF(Gewinnzahlen!$F$12=I15,1,0))))))</f>
        <v>1</v>
      </c>
      <c r="BL7" s="50">
        <f>IF(Gewinnzahlen!$F$12=J10,1,IF(Gewinnzahlen!$F$12=J11,1,IF(Gewinnzahlen!$F$12=J12,1,IF(Gewinnzahlen!$F$12=J13,1,IF(Gewinnzahlen!$F$12=J14,1,IF(Gewinnzahlen!$F$12=J15,1,0))))))</f>
        <v>1</v>
      </c>
      <c r="BM7" s="50">
        <f>IF(Gewinnzahlen!$F$12=K10,1,IF(Gewinnzahlen!$F$12=K11,1,IF(Gewinnzahlen!$F$12=K12,1,IF(Gewinnzahlen!$F$12=K13,1,IF(Gewinnzahlen!$F$12=K14,1,IF(Gewinnzahlen!$F$12=K15,1,0))))))</f>
        <v>1</v>
      </c>
      <c r="BN7" s="50">
        <f>IF(Gewinnzahlen!$F$12=L10,1,IF(Gewinnzahlen!$F$12=L11,1,IF(Gewinnzahlen!$F$12=L12,1,IF(Gewinnzahlen!$F$12=L13,1,IF(Gewinnzahlen!$F$12=L14,1,IF(Gewinnzahlen!$F$12=L15,1,0))))))</f>
        <v>1</v>
      </c>
      <c r="BO7" s="50">
        <f>IF(Gewinnzahlen!$F$12=M10,1,IF(Gewinnzahlen!$F$12=M11,1,IF(Gewinnzahlen!$F$12=M12,1,IF(Gewinnzahlen!$F$12=M13,1,IF(Gewinnzahlen!$F$12=M14,1,IF(Gewinnzahlen!$F$12=M15,1,0))))))</f>
        <v>1</v>
      </c>
      <c r="BP7" s="50">
        <f>IF(Gewinnzahlen!$F$12=N10,1,IF(Gewinnzahlen!$F$12=N11,1,IF(Gewinnzahlen!$F$12=N12,1,IF(Gewinnzahlen!$F$12=N13,1,IF(Gewinnzahlen!$F$12=N14,1,IF(Gewinnzahlen!$F$12=N15,1,0))))))</f>
        <v>1</v>
      </c>
      <c r="BQ7" s="53">
        <f>IF(Gewinnzahlen!$G$12=C10,1,IF(Gewinnzahlen!$G$12=C11,1,IF(Gewinnzahlen!$G$12=C12,1,IF(Gewinnzahlen!$G$12=C13,1,IF(Gewinnzahlen!$G$12=C14,1,IF(Gewinnzahlen!$G$12=C15,1,0))))))</f>
        <v>1</v>
      </c>
      <c r="BR7" s="50">
        <f>IF(Gewinnzahlen!$G$12=D10,1,IF(Gewinnzahlen!$G$12=D11,1,IF(Gewinnzahlen!$G$12=D12,1,IF(Gewinnzahlen!$G$12=D13,1,IF(Gewinnzahlen!$G$12=D14,1,IF(Gewinnzahlen!$G$12=D15,1,0))))))</f>
        <v>1</v>
      </c>
      <c r="BS7" s="50">
        <f>IF(Gewinnzahlen!$G$12=E10,1,IF(Gewinnzahlen!$G$12=E11,1,IF(Gewinnzahlen!$G$12=E12,1,IF(Gewinnzahlen!$G$12=E13,1,IF(Gewinnzahlen!$G$12=E14,1,IF(Gewinnzahlen!$G$12=E15,1,0))))))</f>
        <v>1</v>
      </c>
      <c r="BT7" s="50">
        <f>IF(Gewinnzahlen!$G$12=F10,1,IF(Gewinnzahlen!$G$12=F11,1,IF(Gewinnzahlen!$G$12=F12,1,IF(Gewinnzahlen!$G$12=F13,1,IF(Gewinnzahlen!$G$12=F14,1,IF(Gewinnzahlen!$G$12=F15,1,0))))))</f>
        <v>1</v>
      </c>
      <c r="BU7" s="50">
        <f>IF(Gewinnzahlen!$G$12=G10,1,IF(Gewinnzahlen!$G$12=G11,1,IF(Gewinnzahlen!$G$12=G12,1,IF(Gewinnzahlen!$G$12=G13,1,IF(Gewinnzahlen!$G$12=G14,1,IF(Gewinnzahlen!$G$12=G15,1,0))))))</f>
        <v>1</v>
      </c>
      <c r="BV7" s="50">
        <f>IF(Gewinnzahlen!$G$12=H10,1,IF(Gewinnzahlen!$G$12=H11,1,IF(Gewinnzahlen!$G$12=H12,1,IF(Gewinnzahlen!$G$12=H13,1,IF(Gewinnzahlen!$G$12=H14,1,IF(Gewinnzahlen!$G$12=H15,1,0))))))</f>
        <v>1</v>
      </c>
      <c r="BW7" s="50">
        <f>IF(Gewinnzahlen!$G$12=I10,1,IF(Gewinnzahlen!$G$12=I11,1,IF(Gewinnzahlen!$G$12=I12,1,IF(Gewinnzahlen!$G$12=I13,1,IF(Gewinnzahlen!$G$12=I14,1,IF(Gewinnzahlen!$G$12=I15,1,0))))))</f>
        <v>1</v>
      </c>
      <c r="BX7" s="50">
        <f>IF(Gewinnzahlen!$G$12=J10,1,IF(Gewinnzahlen!$G$12=J11,1,IF(Gewinnzahlen!$G$12=J12,1,IF(Gewinnzahlen!$G$12=J13,1,IF(Gewinnzahlen!$G$12=J14,1,IF(Gewinnzahlen!$G$12=J15,1,0))))))</f>
        <v>1</v>
      </c>
      <c r="BY7" s="50">
        <f>IF(Gewinnzahlen!$G$12=K10,1,IF(Gewinnzahlen!$G$12=K11,1,IF(Gewinnzahlen!$G$12=K12,1,IF(Gewinnzahlen!$G$12=K13,1,IF(Gewinnzahlen!$G$12=K14,1,IF(Gewinnzahlen!$G$12=K15,1,0))))))</f>
        <v>1</v>
      </c>
      <c r="BZ7" s="50">
        <f>IF(Gewinnzahlen!$G$12=L10,1,IF(Gewinnzahlen!$G$12=L11,1,IF(Gewinnzahlen!$G$12=L12,1,IF(Gewinnzahlen!$G$12=L13,1,IF(Gewinnzahlen!$G$12=L14,1,IF(Gewinnzahlen!$G$12=L15,1,0))))))</f>
        <v>1</v>
      </c>
      <c r="CA7" s="50">
        <f>IF(Gewinnzahlen!$G$12=M10,1,IF(Gewinnzahlen!$G$12=M11,1,IF(Gewinnzahlen!$G$12=M12,1,IF(Gewinnzahlen!$G$12=M13,1,IF(Gewinnzahlen!$G$12=M14,1,IF(Gewinnzahlen!$G$12=M15,1,0))))))</f>
        <v>1</v>
      </c>
      <c r="CB7" s="50">
        <f>IF(Gewinnzahlen!$G$12=N10,1,IF(Gewinnzahlen!$G$12=N11,1,IF(Gewinnzahlen!$G$12=N12,1,IF(Gewinnzahlen!$G$12=N13,1,IF(Gewinnzahlen!$G$12=N14,1,IF(Gewinnzahlen!$G$12=N15,1,0))))))</f>
        <v>1</v>
      </c>
      <c r="CC7" s="53">
        <f>IF(Gewinnzahlen!$H$12=C10,1,IF(Gewinnzahlen!$H$12=C11,1,IF(Gewinnzahlen!$H$12=C12,1,IF(Gewinnzahlen!$H$12=C13,1,IF(Gewinnzahlen!$H$12=C14,1,IF(Gewinnzahlen!$H$12=C15,1,0))))))</f>
        <v>1</v>
      </c>
      <c r="CD7" s="50">
        <f>IF(Gewinnzahlen!$H$12=D10,1,IF(Gewinnzahlen!$H$12=D11,1,IF(Gewinnzahlen!$H$12=D12,1,IF(Gewinnzahlen!$H$12=D13,1,IF(Gewinnzahlen!$H$12=D14,1,IF(Gewinnzahlen!$H$12=D15,1,0))))))</f>
        <v>1</v>
      </c>
      <c r="CE7" s="50">
        <f>IF(Gewinnzahlen!$H$12=E10,1,IF(Gewinnzahlen!$H$12=E11,1,IF(Gewinnzahlen!$H$12=E12,1,IF(Gewinnzahlen!$H$12=E13,1,IF(Gewinnzahlen!$H$12=E14,1,IF(Gewinnzahlen!$H$12=E15,1,0))))))</f>
        <v>1</v>
      </c>
      <c r="CF7" s="50">
        <f>IF(Gewinnzahlen!$H$12=F10,1,IF(Gewinnzahlen!$H$12=F11,1,IF(Gewinnzahlen!$H$12=F12,1,IF(Gewinnzahlen!$H$12=F13,1,IF(Gewinnzahlen!$H$12=F14,1,IF(Gewinnzahlen!$H$12=F15,1,0))))))</f>
        <v>1</v>
      </c>
      <c r="CG7" s="50">
        <f>IF(Gewinnzahlen!$H$12=G10,1,IF(Gewinnzahlen!$H$12=G11,1,IF(Gewinnzahlen!$H$12=G12,1,IF(Gewinnzahlen!$H$12=G13,1,IF(Gewinnzahlen!$H$12=G14,1,IF(Gewinnzahlen!$H$12=G15,1,0))))))</f>
        <v>1</v>
      </c>
      <c r="CH7" s="50">
        <f>IF(Gewinnzahlen!$H$12=H10,1,IF(Gewinnzahlen!$H$12=H11,1,IF(Gewinnzahlen!$H$12=H12,1,IF(Gewinnzahlen!$H$12=H13,1,IF(Gewinnzahlen!$H$12=H14,1,IF(Gewinnzahlen!$H$12=H15,1,0))))))</f>
        <v>1</v>
      </c>
      <c r="CI7" s="50">
        <f>IF(Gewinnzahlen!$H$12=I10,1,IF(Gewinnzahlen!$H$12=I11,1,IF(Gewinnzahlen!$H$12=I12,1,IF(Gewinnzahlen!$H$12=I13,1,IF(Gewinnzahlen!$H$12=I14,1,IF(Gewinnzahlen!$H$12=I15,1,0))))))</f>
        <v>1</v>
      </c>
      <c r="CJ7" s="50">
        <f>IF(Gewinnzahlen!$H$12=J10,1,IF(Gewinnzahlen!$H$12=J11,1,IF(Gewinnzahlen!$H$12=J12,1,IF(Gewinnzahlen!$H$12=J13,1,IF(Gewinnzahlen!$H$12=J14,1,IF(Gewinnzahlen!$H$12=J15,1,0))))))</f>
        <v>1</v>
      </c>
      <c r="CK7" s="50">
        <f>IF(Gewinnzahlen!$H$12=K10,1,IF(Gewinnzahlen!$H$12=K11,1,IF(Gewinnzahlen!$H$12=K12,1,IF(Gewinnzahlen!$H$12=K13,1,IF(Gewinnzahlen!$H$12=K14,1,IF(Gewinnzahlen!$H$12=K15,1,0))))))</f>
        <v>1</v>
      </c>
      <c r="CL7" s="50">
        <f>IF(Gewinnzahlen!$H$12=L10,1,IF(Gewinnzahlen!$H$12=L11,1,IF(Gewinnzahlen!$H$12=L12,1,IF(Gewinnzahlen!$H$12=L13,1,IF(Gewinnzahlen!$H$12=L14,1,IF(Gewinnzahlen!$H$12=L15,1,0))))))</f>
        <v>1</v>
      </c>
      <c r="CM7" s="50">
        <f>IF(Gewinnzahlen!$H$12=M10,1,IF(Gewinnzahlen!$H$12=M11,1,IF(Gewinnzahlen!$H$12=M12,1,IF(Gewinnzahlen!$H$12=M13,1,IF(Gewinnzahlen!$H$12=M14,1,IF(Gewinnzahlen!$H$12=M15,1,0))))))</f>
        <v>1</v>
      </c>
      <c r="CN7" s="50">
        <f>IF(Gewinnzahlen!$H$12=N10,1,IF(Gewinnzahlen!$H$12=N11,1,IF(Gewinnzahlen!$H$12=N12,1,IF(Gewinnzahlen!$H$12=N13,1,IF(Gewinnzahlen!$H$12=N14,1,IF(Gewinnzahlen!$H$12=N15,1,0))))))</f>
        <v>1</v>
      </c>
      <c r="CO7" s="53">
        <f>IF(Gewinnzahlen!$I$12=C10,1,IF(Gewinnzahlen!$I$12=C11,1,IF(Gewinnzahlen!$I$12=C12,1,IF(Gewinnzahlen!$I$12=C13,1,IF(Gewinnzahlen!$I$12=C14,1,IF(Gewinnzahlen!$I$12=C15,1,0))))))</f>
        <v>1</v>
      </c>
      <c r="CP7" s="50">
        <f>IF(Gewinnzahlen!$I$12=D10,1,IF(Gewinnzahlen!$I$12=D11,1,IF(Gewinnzahlen!$I$12=D12,1,IF(Gewinnzahlen!$I$12=D13,1,IF(Gewinnzahlen!$I$12=D14,1,IF(Gewinnzahlen!$I$12=D15,1,0))))))</f>
        <v>1</v>
      </c>
      <c r="CQ7" s="50">
        <f>IF(Gewinnzahlen!$I$12=E10,1,IF(Gewinnzahlen!$I$12=E11,1,IF(Gewinnzahlen!$I$12=E12,1,IF(Gewinnzahlen!$I$12=E13,1,IF(Gewinnzahlen!$I$12=E14,1,IF(Gewinnzahlen!$I$12=E15,1,0))))))</f>
        <v>1</v>
      </c>
      <c r="CR7" s="50">
        <f>IF(Gewinnzahlen!$I$12=F10,1,IF(Gewinnzahlen!$I$12=F11,1,IF(Gewinnzahlen!$I$12=F12,1,IF(Gewinnzahlen!$I$12=F13,1,IF(Gewinnzahlen!$I$12=F14,1,IF(Gewinnzahlen!$I$12=F15,1,0))))))</f>
        <v>1</v>
      </c>
      <c r="CS7" s="50">
        <f>IF(Gewinnzahlen!$I$12=G10,1,IF(Gewinnzahlen!$I$12=G11,1,IF(Gewinnzahlen!$I$12=G12,1,IF(Gewinnzahlen!$I$12=G13,1,IF(Gewinnzahlen!$I$12=G14,1,IF(Gewinnzahlen!$I$12=G15,1,0))))))</f>
        <v>1</v>
      </c>
      <c r="CT7" s="50">
        <f>IF(Gewinnzahlen!$I$12=H10,1,IF(Gewinnzahlen!$I$12=H11,1,IF(Gewinnzahlen!$I$12=H12,1,IF(Gewinnzahlen!$I$12=H13,1,IF(Gewinnzahlen!$I$12=H14,1,IF(Gewinnzahlen!$I$12=H15,1,0))))))</f>
        <v>1</v>
      </c>
      <c r="CU7" s="50">
        <f>IF(Gewinnzahlen!$I$12=I10,1,IF(Gewinnzahlen!$I$12=I11,1,IF(Gewinnzahlen!$I$12=I12,1,IF(Gewinnzahlen!$I$12=I13,1,IF(Gewinnzahlen!$I$12=I14,1,IF(Gewinnzahlen!$I$12=I15,1,0))))))</f>
        <v>1</v>
      </c>
      <c r="CV7" s="50">
        <f>IF(Gewinnzahlen!$I$12=J10,1,IF(Gewinnzahlen!$I$12=J11,1,IF(Gewinnzahlen!$I$12=J12,1,IF(Gewinnzahlen!$I$12=J13,1,IF(Gewinnzahlen!$I$12=J14,1,IF(Gewinnzahlen!$I$12=J15,1,0))))))</f>
        <v>1</v>
      </c>
      <c r="CW7" s="50">
        <f>IF(Gewinnzahlen!$I$12=K10,1,IF(Gewinnzahlen!$I$12=K11,1,IF(Gewinnzahlen!$I$12=K12,1,IF(Gewinnzahlen!$I$12=K13,1,IF(Gewinnzahlen!$I$12=K14,1,IF(Gewinnzahlen!$I$12=K15,1,0))))))</f>
        <v>1</v>
      </c>
      <c r="CX7" s="50">
        <f>IF(Gewinnzahlen!$I$12=L10,1,IF(Gewinnzahlen!$I$12=L11,1,IF(Gewinnzahlen!$I$12=L12,1,IF(Gewinnzahlen!$I$12=L13,1,IF(Gewinnzahlen!$I$12=L14,1,IF(Gewinnzahlen!$I$12=L15,1,0))))))</f>
        <v>1</v>
      </c>
      <c r="CY7" s="50">
        <f>IF(Gewinnzahlen!$I$12=M10,1,IF(Gewinnzahlen!$I$12=M11,1,IF(Gewinnzahlen!$I$12=M12,1,IF(Gewinnzahlen!$I$12=M13,1,IF(Gewinnzahlen!$I$12=M14,1,IF(Gewinnzahlen!$I$12=M15,1,0))))))</f>
        <v>1</v>
      </c>
      <c r="CZ7" s="50">
        <f>IF(Gewinnzahlen!$I$12=N10,1,IF(Gewinnzahlen!$I$12=N11,1,IF(Gewinnzahlen!$I$12=N12,1,IF(Gewinnzahlen!$I$12=N13,1,IF(Gewinnzahlen!$I$12=N14,1,IF(Gewinnzahlen!$I$12=N15,1,0))))))</f>
        <v>1</v>
      </c>
      <c r="DA7" s="53">
        <f>IF(Gewinnzahlen!$J$12=C10,1,IF(Gewinnzahlen!$J$12=C11,1,IF(Gewinnzahlen!$J$12=C12,1,IF(Gewinnzahlen!$J$12=C13,1,IF(Gewinnzahlen!$J$12=C14,1,IF(Gewinnzahlen!$J$12=C15,1,0))))))</f>
        <v>1</v>
      </c>
      <c r="DB7" s="50">
        <f>IF(Gewinnzahlen!$J$12=D10,1,IF(Gewinnzahlen!$J$12=D11,1,IF(Gewinnzahlen!$J$12=D12,1,IF(Gewinnzahlen!$J$12=D13,1,IF(Gewinnzahlen!$J$12=D14,1,IF(Gewinnzahlen!$J$12=D15,1,0))))))</f>
        <v>1</v>
      </c>
      <c r="DC7" s="50">
        <f>IF(Gewinnzahlen!$J$12=E10,1,IF(Gewinnzahlen!$J$12=E11,1,IF(Gewinnzahlen!$J$12=E12,1,IF(Gewinnzahlen!$J$12=E13,1,IF(Gewinnzahlen!$J$12=E14,1,IF(Gewinnzahlen!$J$12=E15,1,0))))))</f>
        <v>1</v>
      </c>
      <c r="DD7" s="50">
        <f>IF(Gewinnzahlen!$J$12=F10,1,IF(Gewinnzahlen!$J$12=F11,1,IF(Gewinnzahlen!$J$12=F12,1,IF(Gewinnzahlen!$J$12=F13,1,IF(Gewinnzahlen!$J$12=F14,1,IF(Gewinnzahlen!$J$12=F15,1,0))))))</f>
        <v>1</v>
      </c>
      <c r="DE7" s="50">
        <f>IF(Gewinnzahlen!$J$12=G10,1,IF(Gewinnzahlen!$J$12=G11,1,IF(Gewinnzahlen!$J$12=G12,1,IF(Gewinnzahlen!$J$12=G13,1,IF(Gewinnzahlen!$J$12=G14,1,IF(Gewinnzahlen!$J$12=G15,1,0))))))</f>
        <v>1</v>
      </c>
      <c r="DF7" s="50">
        <f>IF(Gewinnzahlen!$J$12=H10,1,IF(Gewinnzahlen!$J$12=H11,1,IF(Gewinnzahlen!$J$12=H12,1,IF(Gewinnzahlen!$J$12=H13,1,IF(Gewinnzahlen!$J$12=H14,1,IF(Gewinnzahlen!$J$12=H15,1,0))))))</f>
        <v>1</v>
      </c>
      <c r="DG7" s="50">
        <f>IF(Gewinnzahlen!$J$12=I10,1,IF(Gewinnzahlen!$J$12=I11,1,IF(Gewinnzahlen!$J$12=I12,1,IF(Gewinnzahlen!$J$12=I13,1,IF(Gewinnzahlen!$J$12=I14,1,IF(Gewinnzahlen!$J$12=I15,1,0))))))</f>
        <v>1</v>
      </c>
      <c r="DH7" s="50">
        <f>IF(Gewinnzahlen!$J$12=J10,1,IF(Gewinnzahlen!$J$12=J11,1,IF(Gewinnzahlen!$J$12=J12,1,IF(Gewinnzahlen!$J$12=J13,1,IF(Gewinnzahlen!$J$12=J14,1,IF(Gewinnzahlen!$J$12=J15,1,0))))))</f>
        <v>1</v>
      </c>
      <c r="DI7" s="50">
        <f>IF(Gewinnzahlen!$J$12=K10,1,IF(Gewinnzahlen!$J$12=K11,1,IF(Gewinnzahlen!$J$12=K12,1,IF(Gewinnzahlen!$J$12=K13,1,IF(Gewinnzahlen!$J$12=K14,1,IF(Gewinnzahlen!$J$12=K15,1,0))))))</f>
        <v>1</v>
      </c>
      <c r="DJ7" s="50">
        <f>IF(Gewinnzahlen!$J$12=L10,1,IF(Gewinnzahlen!$J$12=L11,1,IF(Gewinnzahlen!$J$12=L12,1,IF(Gewinnzahlen!$J$12=L13,1,IF(Gewinnzahlen!$J$12=L14,1,IF(Gewinnzahlen!$J$12=L15,1,0))))))</f>
        <v>1</v>
      </c>
      <c r="DK7" s="50">
        <f>IF(Gewinnzahlen!$J$12=M10,1,IF(Gewinnzahlen!$J$12=M11,1,IF(Gewinnzahlen!$J$12=M12,1,IF(Gewinnzahlen!$J$12=M13,1,IF(Gewinnzahlen!$J$12=M14,1,IF(Gewinnzahlen!$J$12=M15,1,0))))))</f>
        <v>1</v>
      </c>
      <c r="DL7" s="50">
        <f>IF(Gewinnzahlen!$J$12=N10,1,IF(Gewinnzahlen!$J$12=N11,1,IF(Gewinnzahlen!$J$12=N12,1,IF(Gewinnzahlen!$J$12=N13,1,IF(Gewinnzahlen!$J$12=N14,1,IF(Gewinnzahlen!$J$12=N15,1,0))))))</f>
        <v>1</v>
      </c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36" s="3" customFormat="1" ht="15.75" customHeight="1">
      <c r="A8" s="1"/>
      <c r="C8" s="98" t="s">
        <v>181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74" t="s">
        <v>92</v>
      </c>
      <c r="P8" s="175"/>
      <c r="Q8" s="176"/>
      <c r="U8" s="50">
        <f>IF(Gewinnzahlen!$C$13=C10,1,IF(Gewinnzahlen!$C$13=C11,1,IF(Gewinnzahlen!$C$13=C12,1,IF(Gewinnzahlen!$C$13=C13,1,IF(Gewinnzahlen!$C$13=C14,1,IF(Gewinnzahlen!$C$13=C15,1,0))))))</f>
        <v>1</v>
      </c>
      <c r="V8" s="50">
        <f>IF(Gewinnzahlen!$C$13=D10,1,IF(Gewinnzahlen!$C$13=D11,1,IF(Gewinnzahlen!$C$13=D12,1,IF(Gewinnzahlen!$C$13=D13,1,IF(Gewinnzahlen!$C$13=D14,1,IF(Gewinnzahlen!$C$13=D15,1,0))))))</f>
        <v>1</v>
      </c>
      <c r="W8" s="50">
        <f>IF(Gewinnzahlen!$C$13=E10,1,IF(Gewinnzahlen!$C$13=E11,1,IF(Gewinnzahlen!$C$13=E12,1,IF(Gewinnzahlen!$C$13=E13,1,IF(Gewinnzahlen!$C$13=E14,1,IF(Gewinnzahlen!$C$13=E15,1,0))))))</f>
        <v>1</v>
      </c>
      <c r="X8" s="50">
        <f>IF(Gewinnzahlen!$C$13=F10,1,IF(Gewinnzahlen!$C$13=F11,1,IF(Gewinnzahlen!$C$13=F12,1,IF(Gewinnzahlen!$C$13=F13,1,IF(Gewinnzahlen!$C$13=F14,1,IF(Gewinnzahlen!$C$13=F15,1,0))))))</f>
        <v>1</v>
      </c>
      <c r="Y8" s="50">
        <f>IF(Gewinnzahlen!$C$13=G10,1,IF(Gewinnzahlen!$C$13=G11,1,IF(Gewinnzahlen!$C$13=G12,1,IF(Gewinnzahlen!$C$13=G13,1,IF(Gewinnzahlen!$C$13=G14,1,IF(Gewinnzahlen!$C$13=G15,1,0))))))</f>
        <v>1</v>
      </c>
      <c r="Z8" s="50">
        <f>IF(Gewinnzahlen!$C$13=H10,1,IF(Gewinnzahlen!$C$13=H11,1,IF(Gewinnzahlen!$C$13=H12,1,IF(Gewinnzahlen!$C$13=H13,1,IF(Gewinnzahlen!$C$13=H14,1,IF(Gewinnzahlen!$C$13=H15,1,0))))))</f>
        <v>1</v>
      </c>
      <c r="AA8" s="50">
        <f>IF(Gewinnzahlen!$C$13=I10,1,IF(Gewinnzahlen!$C$13=I11,1,IF(Gewinnzahlen!$C$13=I12,1,IF(Gewinnzahlen!$C$13=I13,1,IF(Gewinnzahlen!$C$13=I14,1,IF(Gewinnzahlen!$C$13=I15,1,0))))))</f>
        <v>1</v>
      </c>
      <c r="AB8" s="50">
        <f>IF(Gewinnzahlen!$C$13=J10,1,IF(Gewinnzahlen!$C$13=J11,1,IF(Gewinnzahlen!$C$13=J12,1,IF(Gewinnzahlen!$C$13=J13,1,IF(Gewinnzahlen!$C$13=J14,1,IF(Gewinnzahlen!$C$13=J15,1,0))))))</f>
        <v>1</v>
      </c>
      <c r="AC8" s="50">
        <f>IF(Gewinnzahlen!$C$13=K10,1,IF(Gewinnzahlen!$C$13=K11,1,IF(Gewinnzahlen!$C$13=K12,1,IF(Gewinnzahlen!$C$13=K13,1,IF(Gewinnzahlen!$C$13=K14,1,IF(Gewinnzahlen!$C$13=K15,1,0))))))</f>
        <v>1</v>
      </c>
      <c r="AD8" s="50">
        <f>IF(Gewinnzahlen!$C$13=L10,1,IF(Gewinnzahlen!$C$13=L11,1,IF(Gewinnzahlen!$C$13=L12,1,IF(Gewinnzahlen!$C$13=L13,1,IF(Gewinnzahlen!$C$13=L14,1,IF(Gewinnzahlen!$C$13=L15,1,0))))))</f>
        <v>1</v>
      </c>
      <c r="AE8" s="50">
        <f>IF(Gewinnzahlen!$C$13=M10,1,IF(Gewinnzahlen!$C$13=M11,1,IF(Gewinnzahlen!$C$13=M12,1,IF(Gewinnzahlen!$C$13=M13,1,IF(Gewinnzahlen!$C$13=M14,1,IF(Gewinnzahlen!$C$13=M15,1,0))))))</f>
        <v>1</v>
      </c>
      <c r="AF8" s="50">
        <f>IF(Gewinnzahlen!$C$13=N10,1,IF(Gewinnzahlen!$C$13=N11,1,IF(Gewinnzahlen!$C$13=N12,1,IF(Gewinnzahlen!$C$13=N13,1,IF(Gewinnzahlen!$C$13=N14,1,IF(Gewinnzahlen!$C$13=N15,1,0))))))</f>
        <v>1</v>
      </c>
      <c r="AG8" s="53">
        <f>IF(Gewinnzahlen!$D$13=C10,1,IF(Gewinnzahlen!$D$13=C11,1,IF(Gewinnzahlen!$D$13=C12,1,IF(Gewinnzahlen!$D$13=C13,1,IF(Gewinnzahlen!$D$13=C14,1,IF(Gewinnzahlen!$D$13=C15,1,0))))))</f>
        <v>1</v>
      </c>
      <c r="AH8" s="50">
        <f>IF(Gewinnzahlen!$D$13=D10,1,IF(Gewinnzahlen!$D$13=D11,1,IF(Gewinnzahlen!$D$13=D12,1,IF(Gewinnzahlen!$D$13=D13,1,IF(Gewinnzahlen!$D$13=D14,1,IF(Gewinnzahlen!$D$13=D15,1,0))))))</f>
        <v>1</v>
      </c>
      <c r="AI8" s="50">
        <f>IF(Gewinnzahlen!$D$13=E10,1,IF(Gewinnzahlen!$D$13=E11,1,IF(Gewinnzahlen!$D$13=E12,1,IF(Gewinnzahlen!$D$13=E13,1,IF(Gewinnzahlen!$D$13=E14,1,IF(Gewinnzahlen!$D$13=E15,1,0))))))</f>
        <v>1</v>
      </c>
      <c r="AJ8" s="50">
        <f>IF(Gewinnzahlen!$D$13=F10,1,IF(Gewinnzahlen!$D$13=F11,1,IF(Gewinnzahlen!$D$13=F12,1,IF(Gewinnzahlen!$D$13=F13,1,IF(Gewinnzahlen!$D$13=F14,1,IF(Gewinnzahlen!$D$13=F15,1,0))))))</f>
        <v>1</v>
      </c>
      <c r="AK8" s="50">
        <f>IF(Gewinnzahlen!$D$13=G10,1,IF(Gewinnzahlen!$D$13=G11,1,IF(Gewinnzahlen!$D$13=G12,1,IF(Gewinnzahlen!$D$13=G13,1,IF(Gewinnzahlen!$D$13=G14,1,IF(Gewinnzahlen!$D$13=G15,1,0))))))</f>
        <v>1</v>
      </c>
      <c r="AL8" s="50">
        <f>IF(Gewinnzahlen!$D$13=H10,1,IF(Gewinnzahlen!$D$13=H11,1,IF(Gewinnzahlen!$D$13=H12,1,IF(Gewinnzahlen!$D$13=H13,1,IF(Gewinnzahlen!$D$13=H14,1,IF(Gewinnzahlen!$D$13=H15,1,0))))))</f>
        <v>1</v>
      </c>
      <c r="AM8" s="50">
        <f>IF(Gewinnzahlen!$D$13=I10,1,IF(Gewinnzahlen!$D$13=I11,1,IF(Gewinnzahlen!$D$13=I12,1,IF(Gewinnzahlen!$D$13=I13,1,IF(Gewinnzahlen!$D$13=I14,1,IF(Gewinnzahlen!$D$13=I15,1,0))))))</f>
        <v>1</v>
      </c>
      <c r="AN8" s="50">
        <f>IF(Gewinnzahlen!$D$13=J10,1,IF(Gewinnzahlen!$D$13=J11,1,IF(Gewinnzahlen!$D$13=J12,1,IF(Gewinnzahlen!$D$13=J13,1,IF(Gewinnzahlen!$D$13=J14,1,IF(Gewinnzahlen!$D$13=J15,1,0))))))</f>
        <v>1</v>
      </c>
      <c r="AO8" s="50">
        <f>IF(Gewinnzahlen!$D$13=K10,1,IF(Gewinnzahlen!$D$13=K11,1,IF(Gewinnzahlen!$D$13=K12,1,IF(Gewinnzahlen!$D$13=K13,1,IF(Gewinnzahlen!$D$13=K14,1,IF(Gewinnzahlen!$D$13=K15,1,0))))))</f>
        <v>1</v>
      </c>
      <c r="AP8" s="50">
        <f>IF(Gewinnzahlen!$D$13=L10,1,IF(Gewinnzahlen!$D$13=L11,1,IF(Gewinnzahlen!$D$13=L12,1,IF(Gewinnzahlen!$D$13=L13,1,IF(Gewinnzahlen!$D$13=L14,1,IF(Gewinnzahlen!$D$13=L15,1,0))))))</f>
        <v>1</v>
      </c>
      <c r="AQ8" s="50">
        <f>IF(Gewinnzahlen!$D$13=M10,1,IF(Gewinnzahlen!$D$13=M11,1,IF(Gewinnzahlen!$D$13=M12,1,IF(Gewinnzahlen!$D$13=M13,1,IF(Gewinnzahlen!$D$13=M14,1,IF(Gewinnzahlen!$D$13=M15,1,0))))))</f>
        <v>1</v>
      </c>
      <c r="AR8" s="50">
        <f>IF(Gewinnzahlen!$D$13=N10,1,IF(Gewinnzahlen!$D$13=N11,1,IF(Gewinnzahlen!$D$13=N12,1,IF(Gewinnzahlen!$D$13=N13,1,IF(Gewinnzahlen!$D$13=N14,1,IF(Gewinnzahlen!$D$13=N15,1,0))))))</f>
        <v>1</v>
      </c>
      <c r="AS8" s="53">
        <f>IF(Gewinnzahlen!$E$13=C10,1,IF(Gewinnzahlen!$E$13=C11,1,IF(Gewinnzahlen!$E$13=C12,1,IF(Gewinnzahlen!$E$13=C13,1,IF(Gewinnzahlen!$E$13=C14,1,IF(Gewinnzahlen!$E$13=C15,1,0))))))</f>
        <v>1</v>
      </c>
      <c r="AT8" s="50">
        <f>IF(Gewinnzahlen!$E$13=D10,1,IF(Gewinnzahlen!$E$13=D11,1,IF(Gewinnzahlen!$E$13=D12,1,IF(Gewinnzahlen!$E$13=D13,1,IF(Gewinnzahlen!$E$13=D14,1,IF(Gewinnzahlen!$E$13=D15,1,0))))))</f>
        <v>1</v>
      </c>
      <c r="AU8" s="50">
        <f>IF(Gewinnzahlen!$E$13=E10,1,IF(Gewinnzahlen!$E$13=E11,1,IF(Gewinnzahlen!$E$13=E12,1,IF(Gewinnzahlen!$E$13=E13,1,IF(Gewinnzahlen!$E$13=E14,1,IF(Gewinnzahlen!$E$13=E15,1,0))))))</f>
        <v>1</v>
      </c>
      <c r="AV8" s="50">
        <f>IF(Gewinnzahlen!$E$13=F10,1,IF(Gewinnzahlen!$E$13=F11,1,IF(Gewinnzahlen!$E$13=F12,1,IF(Gewinnzahlen!$E$13=F13,1,IF(Gewinnzahlen!$E$13=F14,1,IF(Gewinnzahlen!$E$13=F15,1,0))))))</f>
        <v>1</v>
      </c>
      <c r="AW8" s="50">
        <f>IF(Gewinnzahlen!$E$13=G10,1,IF(Gewinnzahlen!$E$13=G11,1,IF(Gewinnzahlen!$E$13=G12,1,IF(Gewinnzahlen!$E$13=G13,1,IF(Gewinnzahlen!$E$13=G14,1,IF(Gewinnzahlen!$E$13=G15,1,0))))))</f>
        <v>1</v>
      </c>
      <c r="AX8" s="50">
        <f>IF(Gewinnzahlen!$E$13=H10,1,IF(Gewinnzahlen!$E$13=H11,1,IF(Gewinnzahlen!$E$13=H12,1,IF(Gewinnzahlen!$E$13=H13,1,IF(Gewinnzahlen!$E$13=H14,1,IF(Gewinnzahlen!$E$13=H15,1,0))))))</f>
        <v>1</v>
      </c>
      <c r="AY8" s="50">
        <f>IF(Gewinnzahlen!$E$13=I10,1,IF(Gewinnzahlen!$E$13=I11,1,IF(Gewinnzahlen!$E$13=I12,1,IF(Gewinnzahlen!$E$13=I13,1,IF(Gewinnzahlen!$E$13=I14,1,IF(Gewinnzahlen!$E$13=I15,1,0))))))</f>
        <v>1</v>
      </c>
      <c r="AZ8" s="50">
        <f>IF(Gewinnzahlen!$E$13=J10,1,IF(Gewinnzahlen!$E$13=J11,1,IF(Gewinnzahlen!$E$13=J12,1,IF(Gewinnzahlen!$E$13=J13,1,IF(Gewinnzahlen!$E$13=J14,1,IF(Gewinnzahlen!$E$13=J15,1,0))))))</f>
        <v>1</v>
      </c>
      <c r="BA8" s="50">
        <f>IF(Gewinnzahlen!$E$13=K10,1,IF(Gewinnzahlen!$E$13=K11,1,IF(Gewinnzahlen!$E$13=K12,1,IF(Gewinnzahlen!$E$13=K13,1,IF(Gewinnzahlen!$E$13=K14,1,IF(Gewinnzahlen!$E$13=K15,1,0))))))</f>
        <v>1</v>
      </c>
      <c r="BB8" s="50">
        <f>IF(Gewinnzahlen!$E$13=L10,1,IF(Gewinnzahlen!$E$13=L11,1,IF(Gewinnzahlen!$E$13=L12,1,IF(Gewinnzahlen!$E$13=L13,1,IF(Gewinnzahlen!$E$13=L14,1,IF(Gewinnzahlen!$E$13=L15,1,0))))))</f>
        <v>1</v>
      </c>
      <c r="BC8" s="50">
        <f>IF(Gewinnzahlen!$E$13=M10,1,IF(Gewinnzahlen!$E$13=M11,1,IF(Gewinnzahlen!$E$13=M12,1,IF(Gewinnzahlen!$E$13=M13,1,IF(Gewinnzahlen!$E$13=M14,1,IF(Gewinnzahlen!$E$13=M15,1,0))))))</f>
        <v>1</v>
      </c>
      <c r="BD8" s="50">
        <f>IF(Gewinnzahlen!$E$13=N10,1,IF(Gewinnzahlen!$E$13=N11,1,IF(Gewinnzahlen!$E$13=N12,1,IF(Gewinnzahlen!$E$13=N13,1,IF(Gewinnzahlen!$E$13=N14,1,IF(Gewinnzahlen!$E$13=N15,1,0))))))</f>
        <v>1</v>
      </c>
      <c r="BE8" s="53">
        <f>IF(Gewinnzahlen!$F$13=C10,1,IF(Gewinnzahlen!$F$13=C11,1,IF(Gewinnzahlen!$F$13=C12,1,IF(Gewinnzahlen!$F$13=C13,1,IF(Gewinnzahlen!$F$13=C14,1,IF(Gewinnzahlen!$F$13=C15,1,0))))))</f>
        <v>1</v>
      </c>
      <c r="BF8" s="50">
        <f>IF(Gewinnzahlen!$F$13=D10,1,IF(Gewinnzahlen!$F$13=D11,1,IF(Gewinnzahlen!$F$13=D12,1,IF(Gewinnzahlen!$F$13=D13,1,IF(Gewinnzahlen!$F$13=D14,1,IF(Gewinnzahlen!$F$13=D15,1,0))))))</f>
        <v>1</v>
      </c>
      <c r="BG8" s="50">
        <f>IF(Gewinnzahlen!$F$13=E10,1,IF(Gewinnzahlen!$F$13=E11,1,IF(Gewinnzahlen!$F$13=E12,1,IF(Gewinnzahlen!$F$13=E13,1,IF(Gewinnzahlen!$F$13=E14,1,IF(Gewinnzahlen!$F$13=E15,1,0))))))</f>
        <v>1</v>
      </c>
      <c r="BH8" s="50">
        <f>IF(Gewinnzahlen!$F$13=F10,1,IF(Gewinnzahlen!$F$13=F11,1,IF(Gewinnzahlen!$F$13=F12,1,IF(Gewinnzahlen!$F$13=F13,1,IF(Gewinnzahlen!$F$13=F14,1,IF(Gewinnzahlen!$F$13=F15,1,0))))))</f>
        <v>1</v>
      </c>
      <c r="BI8" s="50">
        <f>IF(Gewinnzahlen!$F$13=G10,1,IF(Gewinnzahlen!$F$13=G11,1,IF(Gewinnzahlen!$F$13=G12,1,IF(Gewinnzahlen!$F$13=G13,1,IF(Gewinnzahlen!$F$13=G14,1,IF(Gewinnzahlen!$F$13=G15,1,0))))))</f>
        <v>1</v>
      </c>
      <c r="BJ8" s="50">
        <f>IF(Gewinnzahlen!$F$13=H10,1,IF(Gewinnzahlen!$F$13=H11,1,IF(Gewinnzahlen!$F$13=H12,1,IF(Gewinnzahlen!$F$13=H13,1,IF(Gewinnzahlen!$F$13=H14,1,IF(Gewinnzahlen!$F$13=H15,1,0))))))</f>
        <v>1</v>
      </c>
      <c r="BK8" s="50">
        <f>IF(Gewinnzahlen!$F$13=I10,1,IF(Gewinnzahlen!$F$13=I11,1,IF(Gewinnzahlen!$F$13=I12,1,IF(Gewinnzahlen!$F$13=I13,1,IF(Gewinnzahlen!$F$13=I14,1,IF(Gewinnzahlen!$F$13=I15,1,0))))))</f>
        <v>1</v>
      </c>
      <c r="BL8" s="50">
        <f>IF(Gewinnzahlen!$F$13=J10,1,IF(Gewinnzahlen!$F$13=J11,1,IF(Gewinnzahlen!$F$13=J12,1,IF(Gewinnzahlen!$F$13=J13,1,IF(Gewinnzahlen!$F$13=J14,1,IF(Gewinnzahlen!$F$13=J15,1,0))))))</f>
        <v>1</v>
      </c>
      <c r="BM8" s="50">
        <f>IF(Gewinnzahlen!$F$13=K10,1,IF(Gewinnzahlen!$F$13=K11,1,IF(Gewinnzahlen!$F$13=K12,1,IF(Gewinnzahlen!$F$13=K13,1,IF(Gewinnzahlen!$F$13=K14,1,IF(Gewinnzahlen!$F$13=K15,1,0))))))</f>
        <v>1</v>
      </c>
      <c r="BN8" s="50">
        <f>IF(Gewinnzahlen!$F$13=L10,1,IF(Gewinnzahlen!$F$13=L11,1,IF(Gewinnzahlen!$F$13=L12,1,IF(Gewinnzahlen!$F$13=L13,1,IF(Gewinnzahlen!$F$13=L14,1,IF(Gewinnzahlen!$F$13=L15,1,0))))))</f>
        <v>1</v>
      </c>
      <c r="BO8" s="50">
        <f>IF(Gewinnzahlen!$F$13=M10,1,IF(Gewinnzahlen!$F$13=M11,1,IF(Gewinnzahlen!$F$13=M12,1,IF(Gewinnzahlen!$F$13=M13,1,IF(Gewinnzahlen!$F$13=M14,1,IF(Gewinnzahlen!$F$13=M15,1,0))))))</f>
        <v>1</v>
      </c>
      <c r="BP8" s="50">
        <f>IF(Gewinnzahlen!$F$13=N10,1,IF(Gewinnzahlen!$F$13=N11,1,IF(Gewinnzahlen!$F$13=N12,1,IF(Gewinnzahlen!$F$13=N13,1,IF(Gewinnzahlen!$F$13=N14,1,IF(Gewinnzahlen!$F$13=N15,1,0))))))</f>
        <v>1</v>
      </c>
      <c r="BQ8" s="53">
        <f>IF(Gewinnzahlen!$G$13=C10,1,IF(Gewinnzahlen!$G$13=C11,1,IF(Gewinnzahlen!$G$13=C12,1,IF(Gewinnzahlen!$G$13=C13,1,IF(Gewinnzahlen!$G$13=C14,1,IF(Gewinnzahlen!$G$13=C15,1,0))))))</f>
        <v>1</v>
      </c>
      <c r="BR8" s="50">
        <f>IF(Gewinnzahlen!$G$13=D10,1,IF(Gewinnzahlen!$G$13=D11,1,IF(Gewinnzahlen!$G$13=D12,1,IF(Gewinnzahlen!$G$13=D13,1,IF(Gewinnzahlen!$G$13=D14,1,IF(Gewinnzahlen!$G$13=D15,1,0))))))</f>
        <v>1</v>
      </c>
      <c r="BS8" s="50">
        <f>IF(Gewinnzahlen!$G$13=E10,1,IF(Gewinnzahlen!$G$13=E11,1,IF(Gewinnzahlen!$G$13=E12,1,IF(Gewinnzahlen!$G$13=E13,1,IF(Gewinnzahlen!$G$13=E14,1,IF(Gewinnzahlen!$G$13=E15,1,0))))))</f>
        <v>1</v>
      </c>
      <c r="BT8" s="50">
        <f>IF(Gewinnzahlen!$G$13=F10,1,IF(Gewinnzahlen!$G$13=F11,1,IF(Gewinnzahlen!$G$13=F12,1,IF(Gewinnzahlen!$G$13=F13,1,IF(Gewinnzahlen!$G$13=F14,1,IF(Gewinnzahlen!$G$13=F15,1,0))))))</f>
        <v>1</v>
      </c>
      <c r="BU8" s="50">
        <f>IF(Gewinnzahlen!$G$13=G10,1,IF(Gewinnzahlen!$G$13=G11,1,IF(Gewinnzahlen!$G$13=G12,1,IF(Gewinnzahlen!$G$13=G13,1,IF(Gewinnzahlen!$G$13=G14,1,IF(Gewinnzahlen!$G$13=G15,1,0))))))</f>
        <v>1</v>
      </c>
      <c r="BV8" s="50">
        <f>IF(Gewinnzahlen!$G$13=H10,1,IF(Gewinnzahlen!$G$13=H11,1,IF(Gewinnzahlen!$G$13=H12,1,IF(Gewinnzahlen!$G$13=H13,1,IF(Gewinnzahlen!$G$13=H14,1,IF(Gewinnzahlen!$G$13=H15,1,0))))))</f>
        <v>1</v>
      </c>
      <c r="BW8" s="50">
        <f>IF(Gewinnzahlen!$G$13=I10,1,IF(Gewinnzahlen!$G$13=I11,1,IF(Gewinnzahlen!$G$13=I12,1,IF(Gewinnzahlen!$G$13=I13,1,IF(Gewinnzahlen!$G$13=I14,1,IF(Gewinnzahlen!$G$13=I15,1,0))))))</f>
        <v>1</v>
      </c>
      <c r="BX8" s="50">
        <f>IF(Gewinnzahlen!$G$13=J10,1,IF(Gewinnzahlen!$G$13=J11,1,IF(Gewinnzahlen!$G$13=J12,1,IF(Gewinnzahlen!$G$13=J13,1,IF(Gewinnzahlen!$G$13=J14,1,IF(Gewinnzahlen!$G$13=J15,1,0))))))</f>
        <v>1</v>
      </c>
      <c r="BY8" s="50">
        <f>IF(Gewinnzahlen!$G$13=K10,1,IF(Gewinnzahlen!$G$13=K11,1,IF(Gewinnzahlen!$G$13=K12,1,IF(Gewinnzahlen!$G$13=K13,1,IF(Gewinnzahlen!$G$13=K14,1,IF(Gewinnzahlen!$G$13=K15,1,0))))))</f>
        <v>1</v>
      </c>
      <c r="BZ8" s="50">
        <f>IF(Gewinnzahlen!$G$13=L10,1,IF(Gewinnzahlen!$G$13=L11,1,IF(Gewinnzahlen!$G$13=L12,1,IF(Gewinnzahlen!$G$13=L13,1,IF(Gewinnzahlen!$G$13=L14,1,IF(Gewinnzahlen!$G$13=L15,1,0))))))</f>
        <v>1</v>
      </c>
      <c r="CA8" s="50">
        <f>IF(Gewinnzahlen!$G$13=M10,1,IF(Gewinnzahlen!$G$13=M11,1,IF(Gewinnzahlen!$G$13=M12,1,IF(Gewinnzahlen!$G$13=M13,1,IF(Gewinnzahlen!$G$13=M14,1,IF(Gewinnzahlen!$G$13=M15,1,0))))))</f>
        <v>1</v>
      </c>
      <c r="CB8" s="50">
        <f>IF(Gewinnzahlen!$G$13=N10,1,IF(Gewinnzahlen!$G$13=N11,1,IF(Gewinnzahlen!$G$13=N12,1,IF(Gewinnzahlen!$G$13=N13,1,IF(Gewinnzahlen!$G$13=N14,1,IF(Gewinnzahlen!$G$13=N15,1,0))))))</f>
        <v>1</v>
      </c>
      <c r="CC8" s="53">
        <f>IF(Gewinnzahlen!$H$13=C10,1,IF(Gewinnzahlen!$H$13=C11,1,IF(Gewinnzahlen!$H$13=C12,1,IF(Gewinnzahlen!$H$13=C13,1,IF(Gewinnzahlen!$H$13=C14,1,IF(Gewinnzahlen!$H$13=C15,1,0))))))</f>
        <v>1</v>
      </c>
      <c r="CD8" s="50">
        <f>IF(Gewinnzahlen!$H$13=D10,1,IF(Gewinnzahlen!$H$13=D11,1,IF(Gewinnzahlen!$H$13=D12,1,IF(Gewinnzahlen!$H$13=D13,1,IF(Gewinnzahlen!$H$13=D14,1,IF(Gewinnzahlen!$H$13=D15,1,0))))))</f>
        <v>1</v>
      </c>
      <c r="CE8" s="50">
        <f>IF(Gewinnzahlen!$H$13=E10,1,IF(Gewinnzahlen!$H$13=E11,1,IF(Gewinnzahlen!$H$13=E12,1,IF(Gewinnzahlen!$H$13=E13,1,IF(Gewinnzahlen!$H$13=E14,1,IF(Gewinnzahlen!$H$13=E15,1,0))))))</f>
        <v>1</v>
      </c>
      <c r="CF8" s="50">
        <f>IF(Gewinnzahlen!$H$13=F10,1,IF(Gewinnzahlen!$H$13=F11,1,IF(Gewinnzahlen!$H$13=F12,1,IF(Gewinnzahlen!$H$13=F13,1,IF(Gewinnzahlen!$H$13=F14,1,IF(Gewinnzahlen!$H$13=F15,1,0))))))</f>
        <v>1</v>
      </c>
      <c r="CG8" s="50">
        <f>IF(Gewinnzahlen!$H$13=G10,1,IF(Gewinnzahlen!$H$13=G11,1,IF(Gewinnzahlen!$H$13=G12,1,IF(Gewinnzahlen!$H$13=G13,1,IF(Gewinnzahlen!$H$13=G14,1,IF(Gewinnzahlen!$H$13=G15,1,0))))))</f>
        <v>1</v>
      </c>
      <c r="CH8" s="50">
        <f>IF(Gewinnzahlen!$H$13=H10,1,IF(Gewinnzahlen!$H$13=H11,1,IF(Gewinnzahlen!$H$13=H12,1,IF(Gewinnzahlen!$H$13=H13,1,IF(Gewinnzahlen!$H$13=H14,1,IF(Gewinnzahlen!$H$13=H15,1,0))))))</f>
        <v>1</v>
      </c>
      <c r="CI8" s="50">
        <f>IF(Gewinnzahlen!$H$13=I10,1,IF(Gewinnzahlen!$H$13=I11,1,IF(Gewinnzahlen!$H$13=I12,1,IF(Gewinnzahlen!$H$13=I13,1,IF(Gewinnzahlen!$H$13=I14,1,IF(Gewinnzahlen!$H$13=I15,1,0))))))</f>
        <v>1</v>
      </c>
      <c r="CJ8" s="50">
        <f>IF(Gewinnzahlen!$H$13=J10,1,IF(Gewinnzahlen!$H$13=J11,1,IF(Gewinnzahlen!$H$13=J12,1,IF(Gewinnzahlen!$H$13=J13,1,IF(Gewinnzahlen!$H$13=J14,1,IF(Gewinnzahlen!$H$13=J15,1,0))))))</f>
        <v>1</v>
      </c>
      <c r="CK8" s="50">
        <f>IF(Gewinnzahlen!$H$13=K10,1,IF(Gewinnzahlen!$H$13=K11,1,IF(Gewinnzahlen!$H$13=K12,1,IF(Gewinnzahlen!$H$13=K13,1,IF(Gewinnzahlen!$H$13=K14,1,IF(Gewinnzahlen!$H$13=K15,1,0))))))</f>
        <v>1</v>
      </c>
      <c r="CL8" s="50">
        <f>IF(Gewinnzahlen!$H$13=L10,1,IF(Gewinnzahlen!$H$13=L11,1,IF(Gewinnzahlen!$H$13=L12,1,IF(Gewinnzahlen!$H$13=L13,1,IF(Gewinnzahlen!$H$13=L14,1,IF(Gewinnzahlen!$H$13=L15,1,0))))))</f>
        <v>1</v>
      </c>
      <c r="CM8" s="50">
        <f>IF(Gewinnzahlen!$H$13=M10,1,IF(Gewinnzahlen!$H$13=M11,1,IF(Gewinnzahlen!$H$13=M12,1,IF(Gewinnzahlen!$H$13=M13,1,IF(Gewinnzahlen!$H$13=M14,1,IF(Gewinnzahlen!$H$13=M15,1,0))))))</f>
        <v>1</v>
      </c>
      <c r="CN8" s="50">
        <f>IF(Gewinnzahlen!$H$13=N10,1,IF(Gewinnzahlen!$H$13=N11,1,IF(Gewinnzahlen!$H$13=N12,1,IF(Gewinnzahlen!$H$13=N13,1,IF(Gewinnzahlen!$H$13=N14,1,IF(Gewinnzahlen!$H$13=N15,1,0))))))</f>
        <v>1</v>
      </c>
      <c r="CO8" s="53">
        <f>IF(Gewinnzahlen!$I$13=C10,1,IF(Gewinnzahlen!$I$13=C11,1,IF(Gewinnzahlen!$I$13=C12,1,IF(Gewinnzahlen!$I$13=C13,1,IF(Gewinnzahlen!$I$13=C14,1,IF(Gewinnzahlen!$I$13=C15,1,0))))))</f>
        <v>1</v>
      </c>
      <c r="CP8" s="50">
        <f>IF(Gewinnzahlen!$I$13=D10,1,IF(Gewinnzahlen!$I$13=D11,1,IF(Gewinnzahlen!$I$13=D12,1,IF(Gewinnzahlen!$I$13=D13,1,IF(Gewinnzahlen!$I$13=D14,1,IF(Gewinnzahlen!$I$13=D15,1,0))))))</f>
        <v>1</v>
      </c>
      <c r="CQ8" s="50">
        <f>IF(Gewinnzahlen!$I$13=E10,1,IF(Gewinnzahlen!$I$13=E11,1,IF(Gewinnzahlen!$I$13=E12,1,IF(Gewinnzahlen!$I$13=E13,1,IF(Gewinnzahlen!$I$13=E14,1,IF(Gewinnzahlen!$I$13=E15,1,0))))))</f>
        <v>1</v>
      </c>
      <c r="CR8" s="50">
        <f>IF(Gewinnzahlen!$I$13=F10,1,IF(Gewinnzahlen!$I$13=F11,1,IF(Gewinnzahlen!$I$13=F12,1,IF(Gewinnzahlen!$I$13=F13,1,IF(Gewinnzahlen!$I$13=F14,1,IF(Gewinnzahlen!$I$13=F15,1,0))))))</f>
        <v>1</v>
      </c>
      <c r="CS8" s="50">
        <f>IF(Gewinnzahlen!$I$13=G10,1,IF(Gewinnzahlen!$I$13=G11,1,IF(Gewinnzahlen!$I$13=G12,1,IF(Gewinnzahlen!$I$13=G13,1,IF(Gewinnzahlen!$I$13=G14,1,IF(Gewinnzahlen!$I$13=G15,1,0))))))</f>
        <v>1</v>
      </c>
      <c r="CT8" s="50">
        <f>IF(Gewinnzahlen!$I$13=H10,1,IF(Gewinnzahlen!$I$13=H11,1,IF(Gewinnzahlen!$I$13=H12,1,IF(Gewinnzahlen!$I$13=H13,1,IF(Gewinnzahlen!$I$13=H14,1,IF(Gewinnzahlen!$I$13=H15,1,0))))))</f>
        <v>1</v>
      </c>
      <c r="CU8" s="50">
        <f>IF(Gewinnzahlen!$I$13=I10,1,IF(Gewinnzahlen!$I$13=I11,1,IF(Gewinnzahlen!$I$13=I12,1,IF(Gewinnzahlen!$I$13=I13,1,IF(Gewinnzahlen!$I$13=I14,1,IF(Gewinnzahlen!$I$13=I15,1,0))))))</f>
        <v>1</v>
      </c>
      <c r="CV8" s="50">
        <f>IF(Gewinnzahlen!$I$13=J10,1,IF(Gewinnzahlen!$I$13=J11,1,IF(Gewinnzahlen!$I$13=J12,1,IF(Gewinnzahlen!$I$13=J13,1,IF(Gewinnzahlen!$I$13=J14,1,IF(Gewinnzahlen!$I$13=J15,1,0))))))</f>
        <v>1</v>
      </c>
      <c r="CW8" s="50">
        <f>IF(Gewinnzahlen!$I$13=K10,1,IF(Gewinnzahlen!$I$13=K11,1,IF(Gewinnzahlen!$I$13=K12,1,IF(Gewinnzahlen!$I$13=K13,1,IF(Gewinnzahlen!$I$13=K14,1,IF(Gewinnzahlen!$I$13=K15,1,0))))))</f>
        <v>1</v>
      </c>
      <c r="CX8" s="50">
        <f>IF(Gewinnzahlen!$I$13=L10,1,IF(Gewinnzahlen!$I$13=L11,1,IF(Gewinnzahlen!$I$13=L12,1,IF(Gewinnzahlen!$I$13=L13,1,IF(Gewinnzahlen!$I$13=L14,1,IF(Gewinnzahlen!$I$13=L15,1,0))))))</f>
        <v>1</v>
      </c>
      <c r="CY8" s="50">
        <f>IF(Gewinnzahlen!$I$13=M10,1,IF(Gewinnzahlen!$I$13=M11,1,IF(Gewinnzahlen!$I$13=M12,1,IF(Gewinnzahlen!$I$13=M13,1,IF(Gewinnzahlen!$I$13=M14,1,IF(Gewinnzahlen!$I$13=M15,1,0))))))</f>
        <v>1</v>
      </c>
      <c r="CZ8" s="50">
        <f>IF(Gewinnzahlen!$I$13=N10,1,IF(Gewinnzahlen!$I$13=N11,1,IF(Gewinnzahlen!$I$13=N12,1,IF(Gewinnzahlen!$I$13=N13,1,IF(Gewinnzahlen!$I$13=N14,1,IF(Gewinnzahlen!$I$13=N15,1,0))))))</f>
        <v>1</v>
      </c>
      <c r="DA8" s="53">
        <f>IF(Gewinnzahlen!$J$13=C10,1,IF(Gewinnzahlen!$J$13=C11,1,IF(Gewinnzahlen!$J$13=C12,1,IF(Gewinnzahlen!$J$13=C13,1,IF(Gewinnzahlen!$J$13=C14,1,IF(Gewinnzahlen!$J$13=C15,1,0))))))</f>
        <v>1</v>
      </c>
      <c r="DB8" s="50">
        <f>IF(Gewinnzahlen!$J$13=D10,1,IF(Gewinnzahlen!$J$13=D11,1,IF(Gewinnzahlen!$J$13=D12,1,IF(Gewinnzahlen!$J$13=D13,1,IF(Gewinnzahlen!$J$13=D14,1,IF(Gewinnzahlen!$J$13=D15,1,0))))))</f>
        <v>1</v>
      </c>
      <c r="DC8" s="50">
        <f>IF(Gewinnzahlen!$J$13=E10,1,IF(Gewinnzahlen!$J$13=E11,1,IF(Gewinnzahlen!$J$13=E12,1,IF(Gewinnzahlen!$J$13=E13,1,IF(Gewinnzahlen!$J$13=E14,1,IF(Gewinnzahlen!$J$13=E15,1,0))))))</f>
        <v>1</v>
      </c>
      <c r="DD8" s="50">
        <f>IF(Gewinnzahlen!$J$13=F10,1,IF(Gewinnzahlen!$J$13=F11,1,IF(Gewinnzahlen!$J$13=F12,1,IF(Gewinnzahlen!$J$13=F13,1,IF(Gewinnzahlen!$J$13=F14,1,IF(Gewinnzahlen!$J$13=F15,1,0))))))</f>
        <v>1</v>
      </c>
      <c r="DE8" s="50">
        <f>IF(Gewinnzahlen!$J$13=G10,1,IF(Gewinnzahlen!$J$13=G11,1,IF(Gewinnzahlen!$J$13=G12,1,IF(Gewinnzahlen!$J$13=G13,1,IF(Gewinnzahlen!$J$13=G14,1,IF(Gewinnzahlen!$J$13=G15,1,0))))))</f>
        <v>1</v>
      </c>
      <c r="DF8" s="50">
        <f>IF(Gewinnzahlen!$J$13=H10,1,IF(Gewinnzahlen!$J$13=H11,1,IF(Gewinnzahlen!$J$13=H12,1,IF(Gewinnzahlen!$J$13=H13,1,IF(Gewinnzahlen!$J$13=H14,1,IF(Gewinnzahlen!$J$13=H15,1,0))))))</f>
        <v>1</v>
      </c>
      <c r="DG8" s="50">
        <f>IF(Gewinnzahlen!$J$13=I10,1,IF(Gewinnzahlen!$J$13=I11,1,IF(Gewinnzahlen!$J$13=I12,1,IF(Gewinnzahlen!$J$13=I13,1,IF(Gewinnzahlen!$J$13=I14,1,IF(Gewinnzahlen!$J$13=I15,1,0))))))</f>
        <v>1</v>
      </c>
      <c r="DH8" s="50">
        <f>IF(Gewinnzahlen!$J$13=J10,1,IF(Gewinnzahlen!$J$13=J11,1,IF(Gewinnzahlen!$J$13=J12,1,IF(Gewinnzahlen!$J$13=J13,1,IF(Gewinnzahlen!$J$13=J14,1,IF(Gewinnzahlen!$J$13=J15,1,0))))))</f>
        <v>1</v>
      </c>
      <c r="DI8" s="50">
        <f>IF(Gewinnzahlen!$J$13=K10,1,IF(Gewinnzahlen!$J$13=K11,1,IF(Gewinnzahlen!$J$13=K12,1,IF(Gewinnzahlen!$J$13=K13,1,IF(Gewinnzahlen!$J$13=K14,1,IF(Gewinnzahlen!$J$13=K15,1,0))))))</f>
        <v>1</v>
      </c>
      <c r="DJ8" s="50">
        <f>IF(Gewinnzahlen!$J$13=L10,1,IF(Gewinnzahlen!$J$13=L11,1,IF(Gewinnzahlen!$J$13=L12,1,IF(Gewinnzahlen!$J$13=L13,1,IF(Gewinnzahlen!$J$13=L14,1,IF(Gewinnzahlen!$J$13=L15,1,0))))))</f>
        <v>1</v>
      </c>
      <c r="DK8" s="50">
        <f>IF(Gewinnzahlen!$J$13=M10,1,IF(Gewinnzahlen!$J$13=M11,1,IF(Gewinnzahlen!$J$13=M12,1,IF(Gewinnzahlen!$J$13=M13,1,IF(Gewinnzahlen!$J$13=M14,1,IF(Gewinnzahlen!$J$13=M15,1,0))))))</f>
        <v>1</v>
      </c>
      <c r="DL8" s="50">
        <f>IF(Gewinnzahlen!$J$13=N10,1,IF(Gewinnzahlen!$J$13=N11,1,IF(Gewinnzahlen!$J$13=N12,1,IF(Gewinnzahlen!$J$13=N13,1,IF(Gewinnzahlen!$J$13=N14,1,IF(Gewinnzahlen!$J$13=N15,1,0))))))</f>
        <v>1</v>
      </c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36" s="3" customFormat="1" ht="14.1" customHeight="1">
      <c r="A9" s="1"/>
      <c r="C9" s="18" t="s">
        <v>97</v>
      </c>
      <c r="D9" s="18" t="s">
        <v>98</v>
      </c>
      <c r="E9" s="18" t="s">
        <v>99</v>
      </c>
      <c r="F9" s="18" t="s">
        <v>100</v>
      </c>
      <c r="G9" s="18" t="s">
        <v>101</v>
      </c>
      <c r="H9" s="18" t="s">
        <v>102</v>
      </c>
      <c r="I9" s="18" t="s">
        <v>103</v>
      </c>
      <c r="J9" s="18" t="s">
        <v>104</v>
      </c>
      <c r="K9" s="18" t="s">
        <v>105</v>
      </c>
      <c r="L9" s="18" t="s">
        <v>106</v>
      </c>
      <c r="M9" s="18" t="s">
        <v>107</v>
      </c>
      <c r="N9" s="60" t="s">
        <v>108</v>
      </c>
      <c r="O9" s="169"/>
      <c r="P9" s="170"/>
      <c r="Q9" s="171"/>
      <c r="U9" s="50">
        <f>IF(Gewinnzahlen!$C$14=C10,1,IF(Gewinnzahlen!$C$14=C11,1,IF(Gewinnzahlen!$C$14=C12,1,IF(Gewinnzahlen!$C$14=C13,1,IF(Gewinnzahlen!$C$14=C14,1,IF(Gewinnzahlen!$C$14=C15,1,0))))))</f>
        <v>1</v>
      </c>
      <c r="V9" s="50">
        <f>IF(Gewinnzahlen!$C$14=D10,1,IF(Gewinnzahlen!$C$14=D11,1,IF(Gewinnzahlen!$C$14=D12,1,IF(Gewinnzahlen!$C$14=D13,1,IF(Gewinnzahlen!$C$14=D14,1,IF(Gewinnzahlen!$C$14=D15,1,0))))))</f>
        <v>1</v>
      </c>
      <c r="W9" s="50">
        <f>IF(Gewinnzahlen!$C$14=E10,1,IF(Gewinnzahlen!$C$14=E11,1,IF(Gewinnzahlen!$C$14=E12,1,IF(Gewinnzahlen!$C$14=E13,1,IF(Gewinnzahlen!$C$14=E14,1,IF(Gewinnzahlen!$C$14=E15,1,0))))))</f>
        <v>1</v>
      </c>
      <c r="X9" s="50">
        <f>IF(Gewinnzahlen!$C$14=F10,1,IF(Gewinnzahlen!$C$14=F11,1,IF(Gewinnzahlen!$C$14=F12,1,IF(Gewinnzahlen!$C$14=F13,1,IF(Gewinnzahlen!$C$14=F14,1,IF(Gewinnzahlen!$C$14=F15,1,0))))))</f>
        <v>1</v>
      </c>
      <c r="Y9" s="50">
        <f>IF(Gewinnzahlen!$C$14=G10,1,IF(Gewinnzahlen!$C$14=G11,1,IF(Gewinnzahlen!$C$14=G12,1,IF(Gewinnzahlen!$C$14=G13,1,IF(Gewinnzahlen!$C$14=G14,1,IF(Gewinnzahlen!$C$14=G15,1,0))))))</f>
        <v>1</v>
      </c>
      <c r="Z9" s="50">
        <f>IF(Gewinnzahlen!$C$14=H10,1,IF(Gewinnzahlen!$C$14=H11,1,IF(Gewinnzahlen!$C$14=H12,1,IF(Gewinnzahlen!$C$14=H13,1,IF(Gewinnzahlen!$C$14=H14,1,IF(Gewinnzahlen!$C$14=H15,1,0))))))</f>
        <v>1</v>
      </c>
      <c r="AA9" s="50">
        <f>IF(Gewinnzahlen!$C$14=I10,1,IF(Gewinnzahlen!$C$14=I11,1,IF(Gewinnzahlen!$C$14=I12,1,IF(Gewinnzahlen!$C$14=I13,1,IF(Gewinnzahlen!$C$14=I14,1,IF(Gewinnzahlen!$C$14=I15,1,0))))))</f>
        <v>1</v>
      </c>
      <c r="AB9" s="50">
        <f>IF(Gewinnzahlen!$C$14=J10,1,IF(Gewinnzahlen!$C$14=J11,1,IF(Gewinnzahlen!$C$14=J12,1,IF(Gewinnzahlen!$C$14=J13,1,IF(Gewinnzahlen!$C$14=J14,1,IF(Gewinnzahlen!$C$14=J15,1,0))))))</f>
        <v>1</v>
      </c>
      <c r="AC9" s="50">
        <f>IF(Gewinnzahlen!$C$14=K10,1,IF(Gewinnzahlen!$C$14=K11,1,IF(Gewinnzahlen!$C$14=K12,1,IF(Gewinnzahlen!$C$14=K13,1,IF(Gewinnzahlen!$C$14=K14,1,IF(Gewinnzahlen!$C$14=K15,1,0))))))</f>
        <v>1</v>
      </c>
      <c r="AD9" s="50">
        <f>IF(Gewinnzahlen!$C$14=L10,1,IF(Gewinnzahlen!$C$14=L11,1,IF(Gewinnzahlen!$C$14=L12,1,IF(Gewinnzahlen!$C$14=L13,1,IF(Gewinnzahlen!$C$14=L14,1,IF(Gewinnzahlen!$C$14=L15,1,0))))))</f>
        <v>1</v>
      </c>
      <c r="AE9" s="50">
        <f>IF(Gewinnzahlen!$C$14=M10,1,IF(Gewinnzahlen!$C$14=M11,1,IF(Gewinnzahlen!$C$14=M12,1,IF(Gewinnzahlen!$C$14=M13,1,IF(Gewinnzahlen!$C$14=M14,1,IF(Gewinnzahlen!$C$14=M15,1,0))))))</f>
        <v>1</v>
      </c>
      <c r="AF9" s="50">
        <f>IF(Gewinnzahlen!$C$14=N10,1,IF(Gewinnzahlen!$C$14=N11,1,IF(Gewinnzahlen!$C$14=N12,1,IF(Gewinnzahlen!$C$14=N13,1,IF(Gewinnzahlen!$C$14=N14,1,IF(Gewinnzahlen!$C$14=N15,1,0))))))</f>
        <v>1</v>
      </c>
      <c r="AG9" s="53">
        <f>IF(Gewinnzahlen!$D$14=C10,1,IF(Gewinnzahlen!$D$14=C11,1,IF(Gewinnzahlen!$D$14=C12,1,IF(Gewinnzahlen!$D$14=C13,1,IF(Gewinnzahlen!$D$14=C14,1,IF(Gewinnzahlen!$D$14=C15,1,0))))))</f>
        <v>1</v>
      </c>
      <c r="AH9" s="50">
        <f>IF(Gewinnzahlen!$D$14=D10,1,IF(Gewinnzahlen!$D$14=D11,1,IF(Gewinnzahlen!$D$14=D12,1,IF(Gewinnzahlen!$D$14=D13,1,IF(Gewinnzahlen!$D$14=D14,1,IF(Gewinnzahlen!$D$14=D15,1,0))))))</f>
        <v>1</v>
      </c>
      <c r="AI9" s="50">
        <f>IF(Gewinnzahlen!$D$14=E10,1,IF(Gewinnzahlen!$D$14=E11,1,IF(Gewinnzahlen!$D$14=E12,1,IF(Gewinnzahlen!$D$14=E13,1,IF(Gewinnzahlen!$D$14=E14,1,IF(Gewinnzahlen!$D$14=E15,1,0))))))</f>
        <v>1</v>
      </c>
      <c r="AJ9" s="50">
        <f>IF(Gewinnzahlen!$D$14=F10,1,IF(Gewinnzahlen!$D$14=F11,1,IF(Gewinnzahlen!$D$14=F12,1,IF(Gewinnzahlen!$D$14=F13,1,IF(Gewinnzahlen!$D$14=F14,1,IF(Gewinnzahlen!$D$14=F15,1,0))))))</f>
        <v>1</v>
      </c>
      <c r="AK9" s="50">
        <f>IF(Gewinnzahlen!$D$14=G10,1,IF(Gewinnzahlen!$D$14=G11,1,IF(Gewinnzahlen!$D$14=G12,1,IF(Gewinnzahlen!$D$14=G13,1,IF(Gewinnzahlen!$D$14=G14,1,IF(Gewinnzahlen!$D$14=G15,1,0))))))</f>
        <v>1</v>
      </c>
      <c r="AL9" s="50">
        <f>IF(Gewinnzahlen!$D$14=H10,1,IF(Gewinnzahlen!$D$14=H11,1,IF(Gewinnzahlen!$D$14=H12,1,IF(Gewinnzahlen!$D$14=H13,1,IF(Gewinnzahlen!$D$14=H14,1,IF(Gewinnzahlen!$D$14=H15,1,0))))))</f>
        <v>1</v>
      </c>
      <c r="AM9" s="50">
        <f>IF(Gewinnzahlen!$D$14=I10,1,IF(Gewinnzahlen!$D$14=I11,1,IF(Gewinnzahlen!$D$14=I12,1,IF(Gewinnzahlen!$D$14=I13,1,IF(Gewinnzahlen!$D$14=I14,1,IF(Gewinnzahlen!$D$14=I15,1,0))))))</f>
        <v>1</v>
      </c>
      <c r="AN9" s="50">
        <f>IF(Gewinnzahlen!$D$14=J10,1,IF(Gewinnzahlen!$D$14=J11,1,IF(Gewinnzahlen!$D$14=J12,1,IF(Gewinnzahlen!$D$14=J13,1,IF(Gewinnzahlen!$D$14=J14,1,IF(Gewinnzahlen!$D$14=J15,1,0))))))</f>
        <v>1</v>
      </c>
      <c r="AO9" s="50">
        <f>IF(Gewinnzahlen!$D$14=K10,1,IF(Gewinnzahlen!$D$14=K11,1,IF(Gewinnzahlen!$D$14=K12,1,IF(Gewinnzahlen!$D$14=K13,1,IF(Gewinnzahlen!$D$14=K14,1,IF(Gewinnzahlen!$D$14=K15,1,0))))))</f>
        <v>1</v>
      </c>
      <c r="AP9" s="50">
        <f>IF(Gewinnzahlen!$D$14=L10,1,IF(Gewinnzahlen!$D$14=L11,1,IF(Gewinnzahlen!$D$14=L12,1,IF(Gewinnzahlen!$D$14=L13,1,IF(Gewinnzahlen!$D$14=L14,1,IF(Gewinnzahlen!$D$14=L15,1,0))))))</f>
        <v>1</v>
      </c>
      <c r="AQ9" s="50">
        <f>IF(Gewinnzahlen!$D$14=M10,1,IF(Gewinnzahlen!$D$14=M11,1,IF(Gewinnzahlen!$D$14=M12,1,IF(Gewinnzahlen!$D$14=M13,1,IF(Gewinnzahlen!$D$14=M14,1,IF(Gewinnzahlen!$D$14=M15,1,0))))))</f>
        <v>1</v>
      </c>
      <c r="AR9" s="50">
        <f>IF(Gewinnzahlen!$D$14=N10,1,IF(Gewinnzahlen!$D$14=N11,1,IF(Gewinnzahlen!$D$14=N12,1,IF(Gewinnzahlen!$D$14=N13,1,IF(Gewinnzahlen!$D$14=N14,1,IF(Gewinnzahlen!$D$14=N15,1,0))))))</f>
        <v>1</v>
      </c>
      <c r="AS9" s="53">
        <f>IF(Gewinnzahlen!$E$14=C10,1,IF(Gewinnzahlen!$E$14=C11,1,IF(Gewinnzahlen!$E$14=C12,1,IF(Gewinnzahlen!$E$14=C13,1,IF(Gewinnzahlen!$E$14=C14,1,IF(Gewinnzahlen!$E$14=C15,1,0))))))</f>
        <v>1</v>
      </c>
      <c r="AT9" s="50">
        <f>IF(Gewinnzahlen!$E$14=D10,1,IF(Gewinnzahlen!$E$14=D11,1,IF(Gewinnzahlen!$E$14=D12,1,IF(Gewinnzahlen!$E$14=D13,1,IF(Gewinnzahlen!$E$14=D14,1,IF(Gewinnzahlen!$E$14=D15,1,0))))))</f>
        <v>1</v>
      </c>
      <c r="AU9" s="50">
        <f>IF(Gewinnzahlen!$E$14=E10,1,IF(Gewinnzahlen!$E$14=E11,1,IF(Gewinnzahlen!$E$14=E12,1,IF(Gewinnzahlen!$E$14=E13,1,IF(Gewinnzahlen!$E$14=E14,1,IF(Gewinnzahlen!$E$14=E15,1,0))))))</f>
        <v>1</v>
      </c>
      <c r="AV9" s="50">
        <f>IF(Gewinnzahlen!$E$14=F10,1,IF(Gewinnzahlen!$E$14=F11,1,IF(Gewinnzahlen!$E$14=F12,1,IF(Gewinnzahlen!$E$14=F13,1,IF(Gewinnzahlen!$E$14=F14,1,IF(Gewinnzahlen!$E$14=F15,1,0))))))</f>
        <v>1</v>
      </c>
      <c r="AW9" s="50">
        <f>IF(Gewinnzahlen!$E$14=G10,1,IF(Gewinnzahlen!$E$14=G11,1,IF(Gewinnzahlen!$E$14=G12,1,IF(Gewinnzahlen!$E$14=G13,1,IF(Gewinnzahlen!$E$14=G14,1,IF(Gewinnzahlen!$E$14=G15,1,0))))))</f>
        <v>1</v>
      </c>
      <c r="AX9" s="50">
        <f>IF(Gewinnzahlen!$E$14=H10,1,IF(Gewinnzahlen!$E$14=H11,1,IF(Gewinnzahlen!$E$14=H12,1,IF(Gewinnzahlen!$E$14=H13,1,IF(Gewinnzahlen!$E$14=H14,1,IF(Gewinnzahlen!$E$14=H15,1,0))))))</f>
        <v>1</v>
      </c>
      <c r="AY9" s="50">
        <f>IF(Gewinnzahlen!$E$14=I10,1,IF(Gewinnzahlen!$E$14=I11,1,IF(Gewinnzahlen!$E$14=I12,1,IF(Gewinnzahlen!$E$14=I13,1,IF(Gewinnzahlen!$E$14=I14,1,IF(Gewinnzahlen!$E$14=I15,1,0))))))</f>
        <v>1</v>
      </c>
      <c r="AZ9" s="50">
        <f>IF(Gewinnzahlen!$E$14=J10,1,IF(Gewinnzahlen!$E$14=J11,1,IF(Gewinnzahlen!$E$14=J12,1,IF(Gewinnzahlen!$E$14=J13,1,IF(Gewinnzahlen!$E$14=J14,1,IF(Gewinnzahlen!$E$14=J15,1,0))))))</f>
        <v>1</v>
      </c>
      <c r="BA9" s="50">
        <f>IF(Gewinnzahlen!$E$14=K10,1,IF(Gewinnzahlen!$E$14=K11,1,IF(Gewinnzahlen!$E$14=K12,1,IF(Gewinnzahlen!$E$14=K13,1,IF(Gewinnzahlen!$E$14=K14,1,IF(Gewinnzahlen!$E$14=K15,1,0))))))</f>
        <v>1</v>
      </c>
      <c r="BB9" s="50">
        <f>IF(Gewinnzahlen!$E$14=L10,1,IF(Gewinnzahlen!$E$14=L11,1,IF(Gewinnzahlen!$E$14=L12,1,IF(Gewinnzahlen!$E$14=L13,1,IF(Gewinnzahlen!$E$14=L14,1,IF(Gewinnzahlen!$E$14=L15,1,0))))))</f>
        <v>1</v>
      </c>
      <c r="BC9" s="50">
        <f>IF(Gewinnzahlen!$E$14=M10,1,IF(Gewinnzahlen!$E$14=M11,1,IF(Gewinnzahlen!$E$14=M12,1,IF(Gewinnzahlen!$E$14=M13,1,IF(Gewinnzahlen!$E$14=M14,1,IF(Gewinnzahlen!$E$14=M15,1,0))))))</f>
        <v>1</v>
      </c>
      <c r="BD9" s="50">
        <f>IF(Gewinnzahlen!$E$14=N10,1,IF(Gewinnzahlen!$E$14=N11,1,IF(Gewinnzahlen!$E$14=N12,1,IF(Gewinnzahlen!$E$14=N13,1,IF(Gewinnzahlen!$E$14=N14,1,IF(Gewinnzahlen!$E$14=N15,1,0))))))</f>
        <v>1</v>
      </c>
      <c r="BE9" s="53">
        <f>IF(Gewinnzahlen!$F$14=C10,1,IF(Gewinnzahlen!$F$14=C11,1,IF(Gewinnzahlen!$F$14=C12,1,IF(Gewinnzahlen!$F$14=C13,1,IF(Gewinnzahlen!$F$14=C14,1,IF(Gewinnzahlen!$F$14=C15,1,0))))))</f>
        <v>1</v>
      </c>
      <c r="BF9" s="50">
        <f>IF(Gewinnzahlen!$F$14=D10,1,IF(Gewinnzahlen!$F$14=D11,1,IF(Gewinnzahlen!$F$14=D12,1,IF(Gewinnzahlen!$F$14=D13,1,IF(Gewinnzahlen!$F$14=D14,1,IF(Gewinnzahlen!$F$14=D15,1,0))))))</f>
        <v>1</v>
      </c>
      <c r="BG9" s="50">
        <f>IF(Gewinnzahlen!$F$14=E10,1,IF(Gewinnzahlen!$F$14=E11,1,IF(Gewinnzahlen!$F$14=E12,1,IF(Gewinnzahlen!$F$14=E13,1,IF(Gewinnzahlen!$F$14=E14,1,IF(Gewinnzahlen!$F$14=E15,1,0))))))</f>
        <v>1</v>
      </c>
      <c r="BH9" s="50">
        <f>IF(Gewinnzahlen!$F$14=F10,1,IF(Gewinnzahlen!$F$14=F11,1,IF(Gewinnzahlen!$F$14=F12,1,IF(Gewinnzahlen!$F$14=F13,1,IF(Gewinnzahlen!$F$14=F14,1,IF(Gewinnzahlen!$F$14=F15,1,0))))))</f>
        <v>1</v>
      </c>
      <c r="BI9" s="50">
        <f>IF(Gewinnzahlen!$F$14=G10,1,IF(Gewinnzahlen!$F$14=G11,1,IF(Gewinnzahlen!$F$14=G12,1,IF(Gewinnzahlen!$F$14=G13,1,IF(Gewinnzahlen!$F$14=G14,1,IF(Gewinnzahlen!$F$14=G15,1,0))))))</f>
        <v>1</v>
      </c>
      <c r="BJ9" s="50">
        <f>IF(Gewinnzahlen!$F$14=H10,1,IF(Gewinnzahlen!$F$14=H11,1,IF(Gewinnzahlen!$F$14=H12,1,IF(Gewinnzahlen!$F$14=H13,1,IF(Gewinnzahlen!$F$14=H14,1,IF(Gewinnzahlen!$F$14=H15,1,0))))))</f>
        <v>1</v>
      </c>
      <c r="BK9" s="50">
        <f>IF(Gewinnzahlen!$F$14=I10,1,IF(Gewinnzahlen!$F$14=I11,1,IF(Gewinnzahlen!$F$14=I12,1,IF(Gewinnzahlen!$F$14=I13,1,IF(Gewinnzahlen!$F$14=I14,1,IF(Gewinnzahlen!$F$14=I15,1,0))))))</f>
        <v>1</v>
      </c>
      <c r="BL9" s="50">
        <f>IF(Gewinnzahlen!$F$14=J10,1,IF(Gewinnzahlen!$F$14=J11,1,IF(Gewinnzahlen!$F$14=J12,1,IF(Gewinnzahlen!$F$14=J13,1,IF(Gewinnzahlen!$F$14=J14,1,IF(Gewinnzahlen!$F$14=J15,1,0))))))</f>
        <v>1</v>
      </c>
      <c r="BM9" s="50">
        <f>IF(Gewinnzahlen!$F$14=K10,1,IF(Gewinnzahlen!$F$14=K11,1,IF(Gewinnzahlen!$F$14=K12,1,IF(Gewinnzahlen!$F$14=K13,1,IF(Gewinnzahlen!$F$14=K14,1,IF(Gewinnzahlen!$F$14=K15,1,0))))))</f>
        <v>1</v>
      </c>
      <c r="BN9" s="50">
        <f>IF(Gewinnzahlen!$F$14=L10,1,IF(Gewinnzahlen!$F$14=L11,1,IF(Gewinnzahlen!$F$14=L12,1,IF(Gewinnzahlen!$F$14=L13,1,IF(Gewinnzahlen!$F$14=L14,1,IF(Gewinnzahlen!$F$14=L15,1,0))))))</f>
        <v>1</v>
      </c>
      <c r="BO9" s="50">
        <f>IF(Gewinnzahlen!$F$14=M10,1,IF(Gewinnzahlen!$F$14=M11,1,IF(Gewinnzahlen!$F$14=M12,1,IF(Gewinnzahlen!$F$14=M13,1,IF(Gewinnzahlen!$F$14=M14,1,IF(Gewinnzahlen!$F$14=M15,1,0))))))</f>
        <v>1</v>
      </c>
      <c r="BP9" s="50">
        <f>IF(Gewinnzahlen!$F$14=N10,1,IF(Gewinnzahlen!$F$14=N11,1,IF(Gewinnzahlen!$F$14=N12,1,IF(Gewinnzahlen!$F$14=N13,1,IF(Gewinnzahlen!$F$14=N14,1,IF(Gewinnzahlen!$F$14=N15,1,0))))))</f>
        <v>1</v>
      </c>
      <c r="BQ9" s="53">
        <f>IF(Gewinnzahlen!$G$14=C10,1,IF(Gewinnzahlen!$G$14=C11,1,IF(Gewinnzahlen!$G$14=C12,1,IF(Gewinnzahlen!$G$14=C13,1,IF(Gewinnzahlen!$G$14=C14,1,IF(Gewinnzahlen!$G$14=C15,1,0))))))</f>
        <v>1</v>
      </c>
      <c r="BR9" s="50">
        <f>IF(Gewinnzahlen!$G$14=D10,1,IF(Gewinnzahlen!$G$14=D11,1,IF(Gewinnzahlen!$G$14=D12,1,IF(Gewinnzahlen!$G$14=D13,1,IF(Gewinnzahlen!$G$14=D14,1,IF(Gewinnzahlen!$G$14=D15,1,0))))))</f>
        <v>1</v>
      </c>
      <c r="BS9" s="50">
        <f>IF(Gewinnzahlen!$G$14=E10,1,IF(Gewinnzahlen!$G$14=E11,1,IF(Gewinnzahlen!$G$14=E12,1,IF(Gewinnzahlen!$G$14=E13,1,IF(Gewinnzahlen!$G$14=E14,1,IF(Gewinnzahlen!$G$14=E15,1,0))))))</f>
        <v>1</v>
      </c>
      <c r="BT9" s="50">
        <f>IF(Gewinnzahlen!$G$14=F10,1,IF(Gewinnzahlen!$G$14=F11,1,IF(Gewinnzahlen!$G$14=F12,1,IF(Gewinnzahlen!$G$14=F13,1,IF(Gewinnzahlen!$G$14=F14,1,IF(Gewinnzahlen!$G$14=F15,1,0))))))</f>
        <v>1</v>
      </c>
      <c r="BU9" s="50">
        <f>IF(Gewinnzahlen!$G$14=G10,1,IF(Gewinnzahlen!$G$14=G11,1,IF(Gewinnzahlen!$G$14=G12,1,IF(Gewinnzahlen!$G$14=G13,1,IF(Gewinnzahlen!$G$14=G14,1,IF(Gewinnzahlen!$G$14=G15,1,0))))))</f>
        <v>1</v>
      </c>
      <c r="BV9" s="50">
        <f>IF(Gewinnzahlen!$G$14=H10,1,IF(Gewinnzahlen!$G$14=H11,1,IF(Gewinnzahlen!$G$14=H12,1,IF(Gewinnzahlen!$G$14=H13,1,IF(Gewinnzahlen!$G$14=H14,1,IF(Gewinnzahlen!$G$14=H15,1,0))))))</f>
        <v>1</v>
      </c>
      <c r="BW9" s="50">
        <f>IF(Gewinnzahlen!$G$14=I10,1,IF(Gewinnzahlen!$G$14=I11,1,IF(Gewinnzahlen!$G$14=I12,1,IF(Gewinnzahlen!$G$14=I13,1,IF(Gewinnzahlen!$G$14=I14,1,IF(Gewinnzahlen!$G$14=I15,1,0))))))</f>
        <v>1</v>
      </c>
      <c r="BX9" s="50">
        <f>IF(Gewinnzahlen!$G$14=J10,1,IF(Gewinnzahlen!$G$14=J11,1,IF(Gewinnzahlen!$G$14=J12,1,IF(Gewinnzahlen!$G$14=J13,1,IF(Gewinnzahlen!$G$14=J14,1,IF(Gewinnzahlen!$G$14=J15,1,0))))))</f>
        <v>1</v>
      </c>
      <c r="BY9" s="50">
        <f>IF(Gewinnzahlen!$G$14=K10,1,IF(Gewinnzahlen!$G$14=K11,1,IF(Gewinnzahlen!$G$14=K12,1,IF(Gewinnzahlen!$G$14=K13,1,IF(Gewinnzahlen!$G$14=K14,1,IF(Gewinnzahlen!$G$14=K15,1,0))))))</f>
        <v>1</v>
      </c>
      <c r="BZ9" s="50">
        <f>IF(Gewinnzahlen!$G$14=L10,1,IF(Gewinnzahlen!$G$14=L11,1,IF(Gewinnzahlen!$G$14=L12,1,IF(Gewinnzahlen!$G$14=L13,1,IF(Gewinnzahlen!$G$14=L14,1,IF(Gewinnzahlen!$G$14=L15,1,0))))))</f>
        <v>1</v>
      </c>
      <c r="CA9" s="50">
        <f>IF(Gewinnzahlen!$G$14=M10,1,IF(Gewinnzahlen!$G$14=M11,1,IF(Gewinnzahlen!$G$14=M12,1,IF(Gewinnzahlen!$G$14=M13,1,IF(Gewinnzahlen!$G$14=M14,1,IF(Gewinnzahlen!$G$14=M15,1,0))))))</f>
        <v>1</v>
      </c>
      <c r="CB9" s="50">
        <f>IF(Gewinnzahlen!$G$14=N10,1,IF(Gewinnzahlen!$G$14=N11,1,IF(Gewinnzahlen!$G$14=N12,1,IF(Gewinnzahlen!$G$14=N13,1,IF(Gewinnzahlen!$G$14=N14,1,IF(Gewinnzahlen!$G$14=N15,1,0))))))</f>
        <v>1</v>
      </c>
      <c r="CC9" s="53">
        <f>IF(Gewinnzahlen!$H$14=C10,1,IF(Gewinnzahlen!$H$14=C11,1,IF(Gewinnzahlen!$H$14=C12,1,IF(Gewinnzahlen!$H$14=C13,1,IF(Gewinnzahlen!$H$14=C14,1,IF(Gewinnzahlen!$H$14=C15,1,0))))))</f>
        <v>1</v>
      </c>
      <c r="CD9" s="50">
        <f>IF(Gewinnzahlen!$H$14=D10,1,IF(Gewinnzahlen!$H$14=D11,1,IF(Gewinnzahlen!$H$14=D12,1,IF(Gewinnzahlen!$H$14=D13,1,IF(Gewinnzahlen!$H$14=D14,1,IF(Gewinnzahlen!$H$14=D15,1,0))))))</f>
        <v>1</v>
      </c>
      <c r="CE9" s="50">
        <f>IF(Gewinnzahlen!$H$14=E10,1,IF(Gewinnzahlen!$H$14=E11,1,IF(Gewinnzahlen!$H$14=E12,1,IF(Gewinnzahlen!$H$14=E13,1,IF(Gewinnzahlen!$H$14=E14,1,IF(Gewinnzahlen!$H$14=E15,1,0))))))</f>
        <v>1</v>
      </c>
      <c r="CF9" s="50">
        <f>IF(Gewinnzahlen!$H$14=F10,1,IF(Gewinnzahlen!$H$14=F11,1,IF(Gewinnzahlen!$H$14=F12,1,IF(Gewinnzahlen!$H$14=F13,1,IF(Gewinnzahlen!$H$14=F14,1,IF(Gewinnzahlen!$H$14=F15,1,0))))))</f>
        <v>1</v>
      </c>
      <c r="CG9" s="50">
        <f>IF(Gewinnzahlen!$H$14=G10,1,IF(Gewinnzahlen!$H$14=G11,1,IF(Gewinnzahlen!$H$14=G12,1,IF(Gewinnzahlen!$H$14=G13,1,IF(Gewinnzahlen!$H$14=G14,1,IF(Gewinnzahlen!$H$14=G15,1,0))))))</f>
        <v>1</v>
      </c>
      <c r="CH9" s="50">
        <f>IF(Gewinnzahlen!$H$14=H10,1,IF(Gewinnzahlen!$H$14=H11,1,IF(Gewinnzahlen!$H$14=H12,1,IF(Gewinnzahlen!$H$14=H13,1,IF(Gewinnzahlen!$H$14=H14,1,IF(Gewinnzahlen!$H$14=H15,1,0))))))</f>
        <v>1</v>
      </c>
      <c r="CI9" s="50">
        <f>IF(Gewinnzahlen!$H$14=I10,1,IF(Gewinnzahlen!$H$14=I11,1,IF(Gewinnzahlen!$H$14=I12,1,IF(Gewinnzahlen!$H$14=I13,1,IF(Gewinnzahlen!$H$14=I14,1,IF(Gewinnzahlen!$H$14=I15,1,0))))))</f>
        <v>1</v>
      </c>
      <c r="CJ9" s="50">
        <f>IF(Gewinnzahlen!$H$14=J10,1,IF(Gewinnzahlen!$H$14=J11,1,IF(Gewinnzahlen!$H$14=J12,1,IF(Gewinnzahlen!$H$14=J13,1,IF(Gewinnzahlen!$H$14=J14,1,IF(Gewinnzahlen!$H$14=J15,1,0))))))</f>
        <v>1</v>
      </c>
      <c r="CK9" s="50">
        <f>IF(Gewinnzahlen!$H$14=K10,1,IF(Gewinnzahlen!$H$14=K11,1,IF(Gewinnzahlen!$H$14=K12,1,IF(Gewinnzahlen!$H$14=K13,1,IF(Gewinnzahlen!$H$14=K14,1,IF(Gewinnzahlen!$H$14=K15,1,0))))))</f>
        <v>1</v>
      </c>
      <c r="CL9" s="50">
        <f>IF(Gewinnzahlen!$H$14=L10,1,IF(Gewinnzahlen!$H$14=L11,1,IF(Gewinnzahlen!$H$14=L12,1,IF(Gewinnzahlen!$H$14=L13,1,IF(Gewinnzahlen!$H$14=L14,1,IF(Gewinnzahlen!$H$14=L15,1,0))))))</f>
        <v>1</v>
      </c>
      <c r="CM9" s="50">
        <f>IF(Gewinnzahlen!$H$14=M10,1,IF(Gewinnzahlen!$H$14=M11,1,IF(Gewinnzahlen!$H$14=M12,1,IF(Gewinnzahlen!$H$14=M13,1,IF(Gewinnzahlen!$H$14=M14,1,IF(Gewinnzahlen!$H$14=M15,1,0))))))</f>
        <v>1</v>
      </c>
      <c r="CN9" s="50">
        <f>IF(Gewinnzahlen!$H$14=N10,1,IF(Gewinnzahlen!$H$14=N11,1,IF(Gewinnzahlen!$H$14=N12,1,IF(Gewinnzahlen!$H$14=N13,1,IF(Gewinnzahlen!$H$14=N14,1,IF(Gewinnzahlen!$H$14=N15,1,0))))))</f>
        <v>1</v>
      </c>
      <c r="CO9" s="53">
        <f>IF(Gewinnzahlen!$I$14=C10,1,IF(Gewinnzahlen!$I$14=C11,1,IF(Gewinnzahlen!$I$14=C12,1,IF(Gewinnzahlen!$I$14=C13,1,IF(Gewinnzahlen!$I$14=C14,1,IF(Gewinnzahlen!$I$14=C15,1,0))))))</f>
        <v>1</v>
      </c>
      <c r="CP9" s="50">
        <f>IF(Gewinnzahlen!$I$14=D10,1,IF(Gewinnzahlen!$I$14=D11,1,IF(Gewinnzahlen!$I$14=D12,1,IF(Gewinnzahlen!$I$14=D13,1,IF(Gewinnzahlen!$I$14=D14,1,IF(Gewinnzahlen!$I$14=D15,1,0))))))</f>
        <v>1</v>
      </c>
      <c r="CQ9" s="50">
        <f>IF(Gewinnzahlen!$I$14=E10,1,IF(Gewinnzahlen!$I$14=E11,1,IF(Gewinnzahlen!$I$14=E12,1,IF(Gewinnzahlen!$I$14=E13,1,IF(Gewinnzahlen!$I$14=E14,1,IF(Gewinnzahlen!$I$14=E15,1,0))))))</f>
        <v>1</v>
      </c>
      <c r="CR9" s="50">
        <f>IF(Gewinnzahlen!$I$14=F10,1,IF(Gewinnzahlen!$I$14=F11,1,IF(Gewinnzahlen!$I$14=F12,1,IF(Gewinnzahlen!$I$14=F13,1,IF(Gewinnzahlen!$I$14=F14,1,IF(Gewinnzahlen!$I$14=F15,1,0))))))</f>
        <v>1</v>
      </c>
      <c r="CS9" s="50">
        <f>IF(Gewinnzahlen!$I$14=G10,1,IF(Gewinnzahlen!$I$14=G11,1,IF(Gewinnzahlen!$I$14=G12,1,IF(Gewinnzahlen!$I$14=G13,1,IF(Gewinnzahlen!$I$14=G14,1,IF(Gewinnzahlen!$I$14=G15,1,0))))))</f>
        <v>1</v>
      </c>
      <c r="CT9" s="50">
        <f>IF(Gewinnzahlen!$I$14=H10,1,IF(Gewinnzahlen!$I$14=H11,1,IF(Gewinnzahlen!$I$14=H12,1,IF(Gewinnzahlen!$I$14=H13,1,IF(Gewinnzahlen!$I$14=H14,1,IF(Gewinnzahlen!$I$14=H15,1,0))))))</f>
        <v>1</v>
      </c>
      <c r="CU9" s="50">
        <f>IF(Gewinnzahlen!$I$14=I10,1,IF(Gewinnzahlen!$I$14=I11,1,IF(Gewinnzahlen!$I$14=I12,1,IF(Gewinnzahlen!$I$14=I13,1,IF(Gewinnzahlen!$I$14=I14,1,IF(Gewinnzahlen!$I$14=I15,1,0))))))</f>
        <v>1</v>
      </c>
      <c r="CV9" s="50">
        <f>IF(Gewinnzahlen!$I$14=J10,1,IF(Gewinnzahlen!$I$14=J11,1,IF(Gewinnzahlen!$I$14=J12,1,IF(Gewinnzahlen!$I$14=J13,1,IF(Gewinnzahlen!$I$14=J14,1,IF(Gewinnzahlen!$I$14=J15,1,0))))))</f>
        <v>1</v>
      </c>
      <c r="CW9" s="50">
        <f>IF(Gewinnzahlen!$I$14=K10,1,IF(Gewinnzahlen!$I$14=K11,1,IF(Gewinnzahlen!$I$14=K12,1,IF(Gewinnzahlen!$I$14=K13,1,IF(Gewinnzahlen!$I$14=K14,1,IF(Gewinnzahlen!$I$14=K15,1,0))))))</f>
        <v>1</v>
      </c>
      <c r="CX9" s="50">
        <f>IF(Gewinnzahlen!$I$14=L10,1,IF(Gewinnzahlen!$I$14=L11,1,IF(Gewinnzahlen!$I$14=L12,1,IF(Gewinnzahlen!$I$14=L13,1,IF(Gewinnzahlen!$I$14=L14,1,IF(Gewinnzahlen!$I$14=L15,1,0))))))</f>
        <v>1</v>
      </c>
      <c r="CY9" s="50">
        <f>IF(Gewinnzahlen!$I$14=M10,1,IF(Gewinnzahlen!$I$14=M11,1,IF(Gewinnzahlen!$I$14=M12,1,IF(Gewinnzahlen!$I$14=M13,1,IF(Gewinnzahlen!$I$14=M14,1,IF(Gewinnzahlen!$I$14=M15,1,0))))))</f>
        <v>1</v>
      </c>
      <c r="CZ9" s="50">
        <f>IF(Gewinnzahlen!$I$14=N10,1,IF(Gewinnzahlen!$I$14=N11,1,IF(Gewinnzahlen!$I$14=N12,1,IF(Gewinnzahlen!$I$14=N13,1,IF(Gewinnzahlen!$I$14=N14,1,IF(Gewinnzahlen!$I$14=N15,1,0))))))</f>
        <v>1</v>
      </c>
      <c r="DA9" s="53">
        <f>IF(Gewinnzahlen!$J$14=C10,1,IF(Gewinnzahlen!$J$14=C11,1,IF(Gewinnzahlen!$J$14=C12,1,IF(Gewinnzahlen!$J$14=C13,1,IF(Gewinnzahlen!$J$14=C14,1,IF(Gewinnzahlen!$J$14=C15,1,0))))))</f>
        <v>1</v>
      </c>
      <c r="DB9" s="50">
        <f>IF(Gewinnzahlen!$J$14=D10,1,IF(Gewinnzahlen!$J$14=D11,1,IF(Gewinnzahlen!$J$14=D12,1,IF(Gewinnzahlen!$J$14=D13,1,IF(Gewinnzahlen!$J$14=D14,1,IF(Gewinnzahlen!$J$14=D15,1,0))))))</f>
        <v>1</v>
      </c>
      <c r="DC9" s="50">
        <f>IF(Gewinnzahlen!$J$14=E10,1,IF(Gewinnzahlen!$J$14=E11,1,IF(Gewinnzahlen!$J$14=E12,1,IF(Gewinnzahlen!$J$14=E13,1,IF(Gewinnzahlen!$J$14=E14,1,IF(Gewinnzahlen!$J$14=E15,1,0))))))</f>
        <v>1</v>
      </c>
      <c r="DD9" s="50">
        <f>IF(Gewinnzahlen!$J$14=F10,1,IF(Gewinnzahlen!$J$14=F11,1,IF(Gewinnzahlen!$J$14=F12,1,IF(Gewinnzahlen!$J$14=F13,1,IF(Gewinnzahlen!$J$14=F14,1,IF(Gewinnzahlen!$J$14=F15,1,0))))))</f>
        <v>1</v>
      </c>
      <c r="DE9" s="50">
        <f>IF(Gewinnzahlen!$J$14=G10,1,IF(Gewinnzahlen!$J$14=G11,1,IF(Gewinnzahlen!$J$14=G12,1,IF(Gewinnzahlen!$J$14=G13,1,IF(Gewinnzahlen!$J$14=G14,1,IF(Gewinnzahlen!$J$14=G15,1,0))))))</f>
        <v>1</v>
      </c>
      <c r="DF9" s="50">
        <f>IF(Gewinnzahlen!$J$14=H10,1,IF(Gewinnzahlen!$J$14=H11,1,IF(Gewinnzahlen!$J$14=H12,1,IF(Gewinnzahlen!$J$14=H13,1,IF(Gewinnzahlen!$J$14=H14,1,IF(Gewinnzahlen!$J$14=H15,1,0))))))</f>
        <v>1</v>
      </c>
      <c r="DG9" s="50">
        <f>IF(Gewinnzahlen!$J$14=I10,1,IF(Gewinnzahlen!$J$14=I11,1,IF(Gewinnzahlen!$J$14=I12,1,IF(Gewinnzahlen!$J$14=I13,1,IF(Gewinnzahlen!$J$14=I14,1,IF(Gewinnzahlen!$J$14=I15,1,0))))))</f>
        <v>1</v>
      </c>
      <c r="DH9" s="50">
        <f>IF(Gewinnzahlen!$J$14=J10,1,IF(Gewinnzahlen!$J$14=J11,1,IF(Gewinnzahlen!$J$14=J12,1,IF(Gewinnzahlen!$J$14=J13,1,IF(Gewinnzahlen!$J$14=J14,1,IF(Gewinnzahlen!$J$14=J15,1,0))))))</f>
        <v>1</v>
      </c>
      <c r="DI9" s="50">
        <f>IF(Gewinnzahlen!$J$14=K10,1,IF(Gewinnzahlen!$J$14=K11,1,IF(Gewinnzahlen!$J$14=K12,1,IF(Gewinnzahlen!$J$14=K13,1,IF(Gewinnzahlen!$J$14=K14,1,IF(Gewinnzahlen!$J$14=K15,1,0))))))</f>
        <v>1</v>
      </c>
      <c r="DJ9" s="50">
        <f>IF(Gewinnzahlen!$J$14=L10,1,IF(Gewinnzahlen!$J$14=L11,1,IF(Gewinnzahlen!$J$14=L12,1,IF(Gewinnzahlen!$J$14=L13,1,IF(Gewinnzahlen!$J$14=L14,1,IF(Gewinnzahlen!$J$14=L15,1,0))))))</f>
        <v>1</v>
      </c>
      <c r="DK9" s="50">
        <f>IF(Gewinnzahlen!$J$14=M10,1,IF(Gewinnzahlen!$J$14=M11,1,IF(Gewinnzahlen!$J$14=M12,1,IF(Gewinnzahlen!$J$14=M13,1,IF(Gewinnzahlen!$J$14=M14,1,IF(Gewinnzahlen!$J$14=M15,1,0))))))</f>
        <v>1</v>
      </c>
      <c r="DL9" s="50">
        <f>IF(Gewinnzahlen!$J$14=N10,1,IF(Gewinnzahlen!$J$14=N11,1,IF(Gewinnzahlen!$J$14=N12,1,IF(Gewinnzahlen!$J$14=N13,1,IF(Gewinnzahlen!$J$14=N14,1,IF(Gewinnzahlen!$J$14=N15,1,0))))))</f>
        <v>1</v>
      </c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36" s="3" customFormat="1" ht="14.1" customHeight="1" thickBot="1">
      <c r="A10" s="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61" t="s">
        <v>170</v>
      </c>
      <c r="P10" s="62" t="s">
        <v>169</v>
      </c>
      <c r="Q10" s="61" t="s">
        <v>188</v>
      </c>
      <c r="U10" s="50">
        <f>IF(Gewinnzahlen!$C$15=C10,1,IF(Gewinnzahlen!$C$15=C11,1,IF(Gewinnzahlen!$C$15=C12,1,IF(Gewinnzahlen!$C$15=C13,1,IF(Gewinnzahlen!$C$15=C14,1,IF(Gewinnzahlen!$C$15=C15,1,0))))))</f>
        <v>1</v>
      </c>
      <c r="V10" s="50">
        <f>IF(Gewinnzahlen!$C$15=D10,1,IF(Gewinnzahlen!$C$15=D11,1,IF(Gewinnzahlen!$C$15=D12,1,IF(Gewinnzahlen!$C$15=D13,1,IF(Gewinnzahlen!$C$15=D14,1,IF(Gewinnzahlen!$C$15=D15,1,0))))))</f>
        <v>1</v>
      </c>
      <c r="W10" s="50">
        <f>IF(Gewinnzahlen!$C$15=E10,1,IF(Gewinnzahlen!$C$15=E11,1,IF(Gewinnzahlen!$C$15=E12,1,IF(Gewinnzahlen!$C$15=E13,1,IF(Gewinnzahlen!$C$15=E14,1,IF(Gewinnzahlen!$C$15=E15,1,0))))))</f>
        <v>1</v>
      </c>
      <c r="X10" s="50">
        <f>IF(Gewinnzahlen!$C$15=F10,1,IF(Gewinnzahlen!$C$15=F11,1,IF(Gewinnzahlen!$C$15=F12,1,IF(Gewinnzahlen!$C$15=F13,1,IF(Gewinnzahlen!$C$15=F14,1,IF(Gewinnzahlen!$C$15=F15,1,0))))))</f>
        <v>1</v>
      </c>
      <c r="Y10" s="50">
        <f>IF(Gewinnzahlen!$C$15=G10,1,IF(Gewinnzahlen!$C$15=G11,1,IF(Gewinnzahlen!$C$15=G12,1,IF(Gewinnzahlen!$C$15=G13,1,IF(Gewinnzahlen!$C$15=G14,1,IF(Gewinnzahlen!$C$15=G15,1,0))))))</f>
        <v>1</v>
      </c>
      <c r="Z10" s="50">
        <f>IF(Gewinnzahlen!$C$15=H10,1,IF(Gewinnzahlen!$C$15=H11,1,IF(Gewinnzahlen!$C$15=H12,1,IF(Gewinnzahlen!$C$15=H13,1,IF(Gewinnzahlen!$C$15=H14,1,IF(Gewinnzahlen!$C$15=H15,1,0))))))</f>
        <v>1</v>
      </c>
      <c r="AA10" s="50">
        <f>IF(Gewinnzahlen!$C$15=I10,1,IF(Gewinnzahlen!$C$15=I11,1,IF(Gewinnzahlen!$C$15=I12,1,IF(Gewinnzahlen!$C$15=I13,1,IF(Gewinnzahlen!$C$15=I14,1,IF(Gewinnzahlen!$C$15=I15,1,0))))))</f>
        <v>1</v>
      </c>
      <c r="AB10" s="50">
        <f>IF(Gewinnzahlen!$C$15=J10,1,IF(Gewinnzahlen!$C$15=J11,1,IF(Gewinnzahlen!$C$15=J12,1,IF(Gewinnzahlen!$C$15=J13,1,IF(Gewinnzahlen!$C$15=J14,1,IF(Gewinnzahlen!$C$15=J15,1,0))))))</f>
        <v>1</v>
      </c>
      <c r="AC10" s="50">
        <f>IF(Gewinnzahlen!$C$15=K10,1,IF(Gewinnzahlen!$C$15=K11,1,IF(Gewinnzahlen!$C$15=K12,1,IF(Gewinnzahlen!$C$15=K13,1,IF(Gewinnzahlen!$C$15=K14,1,IF(Gewinnzahlen!$C$15=K15,1,0))))))</f>
        <v>1</v>
      </c>
      <c r="AD10" s="50">
        <f>IF(Gewinnzahlen!$C$15=L10,1,IF(Gewinnzahlen!$C$15=L11,1,IF(Gewinnzahlen!$C$15=L12,1,IF(Gewinnzahlen!$C$15=L13,1,IF(Gewinnzahlen!$C$15=L14,1,IF(Gewinnzahlen!$C$15=L15,1,0))))))</f>
        <v>1</v>
      </c>
      <c r="AE10" s="50">
        <f>IF(Gewinnzahlen!$C$15=M10,1,IF(Gewinnzahlen!$C$15=M11,1,IF(Gewinnzahlen!$C$15=M12,1,IF(Gewinnzahlen!$C$15=M13,1,IF(Gewinnzahlen!$C$15=M14,1,IF(Gewinnzahlen!$C$15=M15,1,0))))))</f>
        <v>1</v>
      </c>
      <c r="AF10" s="50">
        <f>IF(Gewinnzahlen!$C$15=N10,1,IF(Gewinnzahlen!$C$15=N11,1,IF(Gewinnzahlen!$C$15=N12,1,IF(Gewinnzahlen!$C$15=N13,1,IF(Gewinnzahlen!$C$15=N14,1,IF(Gewinnzahlen!$C$15=N15,1,0))))))</f>
        <v>1</v>
      </c>
      <c r="AG10" s="53">
        <f>IF(Gewinnzahlen!$D$15=C10,1,IF(Gewinnzahlen!$D$15=C11,1,IF(Gewinnzahlen!$D$15=C12,1,IF(Gewinnzahlen!$D$15=C13,1,IF(Gewinnzahlen!$D$15=C14,1,IF(Gewinnzahlen!$D$15=C15,1,0))))))</f>
        <v>1</v>
      </c>
      <c r="AH10" s="50">
        <f>IF(Gewinnzahlen!$D$15=D10,1,IF(Gewinnzahlen!$D$15=D11,1,IF(Gewinnzahlen!$D$15=D12,1,IF(Gewinnzahlen!$D$15=D13,1,IF(Gewinnzahlen!$D$15=D14,1,IF(Gewinnzahlen!$D$15=D15,1,0))))))</f>
        <v>1</v>
      </c>
      <c r="AI10" s="50">
        <f>IF(Gewinnzahlen!$D$15=E10,1,IF(Gewinnzahlen!$D$15=E11,1,IF(Gewinnzahlen!$D$15=E12,1,IF(Gewinnzahlen!$D$15=E13,1,IF(Gewinnzahlen!$D$15=E14,1,IF(Gewinnzahlen!$D$15=E15,1,0))))))</f>
        <v>1</v>
      </c>
      <c r="AJ10" s="50">
        <f>IF(Gewinnzahlen!$D$15=F10,1,IF(Gewinnzahlen!$D$15=F11,1,IF(Gewinnzahlen!$D$15=F12,1,IF(Gewinnzahlen!$D$15=F13,1,IF(Gewinnzahlen!$D$15=F14,1,IF(Gewinnzahlen!$D$15=F15,1,0))))))</f>
        <v>1</v>
      </c>
      <c r="AK10" s="50">
        <f>IF(Gewinnzahlen!$D$15=G10,1,IF(Gewinnzahlen!$D$15=G11,1,IF(Gewinnzahlen!$D$15=G12,1,IF(Gewinnzahlen!$D$15=G13,1,IF(Gewinnzahlen!$D$15=G14,1,IF(Gewinnzahlen!$D$15=G15,1,0))))))</f>
        <v>1</v>
      </c>
      <c r="AL10" s="50">
        <f>IF(Gewinnzahlen!$D$15=H10,1,IF(Gewinnzahlen!$D$15=H11,1,IF(Gewinnzahlen!$D$15=H12,1,IF(Gewinnzahlen!$D$15=H13,1,IF(Gewinnzahlen!$D$15=H14,1,IF(Gewinnzahlen!$D$15=H15,1,0))))))</f>
        <v>1</v>
      </c>
      <c r="AM10" s="50">
        <f>IF(Gewinnzahlen!$D$15=I10,1,IF(Gewinnzahlen!$D$15=I11,1,IF(Gewinnzahlen!$D$15=I12,1,IF(Gewinnzahlen!$D$15=I13,1,IF(Gewinnzahlen!$D$15=I14,1,IF(Gewinnzahlen!$D$15=I15,1,0))))))</f>
        <v>1</v>
      </c>
      <c r="AN10" s="50">
        <f>IF(Gewinnzahlen!$D$15=J10,1,IF(Gewinnzahlen!$D$15=J11,1,IF(Gewinnzahlen!$D$15=J12,1,IF(Gewinnzahlen!$D$15=J13,1,IF(Gewinnzahlen!$D$15=J14,1,IF(Gewinnzahlen!$D$15=J15,1,0))))))</f>
        <v>1</v>
      </c>
      <c r="AO10" s="50">
        <f>IF(Gewinnzahlen!$D$15=K10,1,IF(Gewinnzahlen!$D$15=K11,1,IF(Gewinnzahlen!$D$15=K12,1,IF(Gewinnzahlen!$D$15=K13,1,IF(Gewinnzahlen!$D$15=K14,1,IF(Gewinnzahlen!$D$15=K15,1,0))))))</f>
        <v>1</v>
      </c>
      <c r="AP10" s="50">
        <f>IF(Gewinnzahlen!$D$15=L10,1,IF(Gewinnzahlen!$D$15=L11,1,IF(Gewinnzahlen!$D$15=L12,1,IF(Gewinnzahlen!$D$15=L13,1,IF(Gewinnzahlen!$D$15=L14,1,IF(Gewinnzahlen!$D$15=L15,1,0))))))</f>
        <v>1</v>
      </c>
      <c r="AQ10" s="50">
        <f>IF(Gewinnzahlen!$D$15=M10,1,IF(Gewinnzahlen!$D$15=M11,1,IF(Gewinnzahlen!$D$15=M12,1,IF(Gewinnzahlen!$D$15=M13,1,IF(Gewinnzahlen!$D$15=M14,1,IF(Gewinnzahlen!$D$15=M15,1,0))))))</f>
        <v>1</v>
      </c>
      <c r="AR10" s="50">
        <f>IF(Gewinnzahlen!$D$15=N10,1,IF(Gewinnzahlen!$D$15=N11,1,IF(Gewinnzahlen!$D$15=N12,1,IF(Gewinnzahlen!$D$15=N13,1,IF(Gewinnzahlen!$D$15=N14,1,IF(Gewinnzahlen!$D$15=N15,1,0))))))</f>
        <v>1</v>
      </c>
      <c r="AS10" s="53">
        <f>IF(Gewinnzahlen!$E$15=C10,1,IF(Gewinnzahlen!$E$15=C11,1,IF(Gewinnzahlen!$E$15=C12,1,IF(Gewinnzahlen!$E$15=C13,1,IF(Gewinnzahlen!$E$15=C14,1,IF(Gewinnzahlen!$E$15=C15,1,0))))))</f>
        <v>1</v>
      </c>
      <c r="AT10" s="50">
        <f>IF(Gewinnzahlen!$E$15=D10,1,IF(Gewinnzahlen!$E$15=D11,1,IF(Gewinnzahlen!$E$15=D12,1,IF(Gewinnzahlen!$E$15=D13,1,IF(Gewinnzahlen!$E$15=D14,1,IF(Gewinnzahlen!$E$15=D15,1,0))))))</f>
        <v>1</v>
      </c>
      <c r="AU10" s="50">
        <f>IF(Gewinnzahlen!$E$15=E10,1,IF(Gewinnzahlen!$E$15=E11,1,IF(Gewinnzahlen!$E$15=E12,1,IF(Gewinnzahlen!$E$15=E13,1,IF(Gewinnzahlen!$E$15=E14,1,IF(Gewinnzahlen!$E$15=E15,1,0))))))</f>
        <v>1</v>
      </c>
      <c r="AV10" s="50">
        <f>IF(Gewinnzahlen!$E$15=F10,1,IF(Gewinnzahlen!$E$15=F11,1,IF(Gewinnzahlen!$E$15=F12,1,IF(Gewinnzahlen!$E$15=F13,1,IF(Gewinnzahlen!$E$15=F14,1,IF(Gewinnzahlen!$E$15=F15,1,0))))))</f>
        <v>1</v>
      </c>
      <c r="AW10" s="50">
        <f>IF(Gewinnzahlen!$E$15=G10,1,IF(Gewinnzahlen!$E$15=G11,1,IF(Gewinnzahlen!$E$15=G12,1,IF(Gewinnzahlen!$E$15=G13,1,IF(Gewinnzahlen!$E$15=G14,1,IF(Gewinnzahlen!$E$15=G15,1,0))))))</f>
        <v>1</v>
      </c>
      <c r="AX10" s="50">
        <f>IF(Gewinnzahlen!$E$15=H10,1,IF(Gewinnzahlen!$E$15=H11,1,IF(Gewinnzahlen!$E$15=H12,1,IF(Gewinnzahlen!$E$15=H13,1,IF(Gewinnzahlen!$E$15=H14,1,IF(Gewinnzahlen!$E$15=H15,1,0))))))</f>
        <v>1</v>
      </c>
      <c r="AY10" s="50">
        <f>IF(Gewinnzahlen!$E$15=I10,1,IF(Gewinnzahlen!$E$15=I11,1,IF(Gewinnzahlen!$E$15=I12,1,IF(Gewinnzahlen!$E$15=I13,1,IF(Gewinnzahlen!$E$15=I14,1,IF(Gewinnzahlen!$E$15=I15,1,0))))))</f>
        <v>1</v>
      </c>
      <c r="AZ10" s="50">
        <f>IF(Gewinnzahlen!$E$15=J10,1,IF(Gewinnzahlen!$E$15=J11,1,IF(Gewinnzahlen!$E$15=J12,1,IF(Gewinnzahlen!$E$15=J13,1,IF(Gewinnzahlen!$E$15=J14,1,IF(Gewinnzahlen!$E$15=J15,1,0))))))</f>
        <v>1</v>
      </c>
      <c r="BA10" s="50">
        <f>IF(Gewinnzahlen!$E$15=K10,1,IF(Gewinnzahlen!$E$15=K11,1,IF(Gewinnzahlen!$E$15=K12,1,IF(Gewinnzahlen!$E$15=K13,1,IF(Gewinnzahlen!$E$15=K14,1,IF(Gewinnzahlen!$E$15=K15,1,0))))))</f>
        <v>1</v>
      </c>
      <c r="BB10" s="50">
        <f>IF(Gewinnzahlen!$E$15=L10,1,IF(Gewinnzahlen!$E$15=L11,1,IF(Gewinnzahlen!$E$15=L12,1,IF(Gewinnzahlen!$E$15=L13,1,IF(Gewinnzahlen!$E$15=L14,1,IF(Gewinnzahlen!$E$15=L15,1,0))))))</f>
        <v>1</v>
      </c>
      <c r="BC10" s="50">
        <f>IF(Gewinnzahlen!$E$15=M10,1,IF(Gewinnzahlen!$E$15=M11,1,IF(Gewinnzahlen!$E$15=M12,1,IF(Gewinnzahlen!$E$15=M13,1,IF(Gewinnzahlen!$E$15=M14,1,IF(Gewinnzahlen!$E$15=M15,1,0))))))</f>
        <v>1</v>
      </c>
      <c r="BD10" s="50">
        <f>IF(Gewinnzahlen!$E$15=N10,1,IF(Gewinnzahlen!$E$15=N11,1,IF(Gewinnzahlen!$E$15=N12,1,IF(Gewinnzahlen!$E$15=N13,1,IF(Gewinnzahlen!$E$15=N14,1,IF(Gewinnzahlen!$E$15=N15,1,0))))))</f>
        <v>1</v>
      </c>
      <c r="BE10" s="53">
        <f>IF(Gewinnzahlen!$F$15=C10,1,IF(Gewinnzahlen!$F$15=C11,1,IF(Gewinnzahlen!$F$15=C12,1,IF(Gewinnzahlen!$F$15=C13,1,IF(Gewinnzahlen!$F$15=C14,1,IF(Gewinnzahlen!$F$15=C15,1,0))))))</f>
        <v>1</v>
      </c>
      <c r="BF10" s="50">
        <f>IF(Gewinnzahlen!$F$15=D10,1,IF(Gewinnzahlen!$F$15=D11,1,IF(Gewinnzahlen!$F$15=D12,1,IF(Gewinnzahlen!$F$15=D13,1,IF(Gewinnzahlen!$F$15=D14,1,IF(Gewinnzahlen!$F$15=D15,1,0))))))</f>
        <v>1</v>
      </c>
      <c r="BG10" s="50">
        <f>IF(Gewinnzahlen!$F$15=E10,1,IF(Gewinnzahlen!$F$15=E11,1,IF(Gewinnzahlen!$F$15=E12,1,IF(Gewinnzahlen!$F$15=E13,1,IF(Gewinnzahlen!$F$15=E14,1,IF(Gewinnzahlen!$F$15=E15,1,0))))))</f>
        <v>1</v>
      </c>
      <c r="BH10" s="50">
        <f>IF(Gewinnzahlen!$F$15=F10,1,IF(Gewinnzahlen!$F$15=F11,1,IF(Gewinnzahlen!$F$15=F12,1,IF(Gewinnzahlen!$F$15=F13,1,IF(Gewinnzahlen!$F$15=F14,1,IF(Gewinnzahlen!$F$15=F15,1,0))))))</f>
        <v>1</v>
      </c>
      <c r="BI10" s="50">
        <f>IF(Gewinnzahlen!$F$15=G10,1,IF(Gewinnzahlen!$F$15=G11,1,IF(Gewinnzahlen!$F$15=G12,1,IF(Gewinnzahlen!$F$15=G13,1,IF(Gewinnzahlen!$F$15=G14,1,IF(Gewinnzahlen!$F$15=G15,1,0))))))</f>
        <v>1</v>
      </c>
      <c r="BJ10" s="50">
        <f>IF(Gewinnzahlen!$F$15=H10,1,IF(Gewinnzahlen!$F$15=H11,1,IF(Gewinnzahlen!$F$15=H12,1,IF(Gewinnzahlen!$F$15=H13,1,IF(Gewinnzahlen!$F$15=H14,1,IF(Gewinnzahlen!$F$15=H15,1,0))))))</f>
        <v>1</v>
      </c>
      <c r="BK10" s="50">
        <f>IF(Gewinnzahlen!$F$15=I10,1,IF(Gewinnzahlen!$F$15=I11,1,IF(Gewinnzahlen!$F$15=I12,1,IF(Gewinnzahlen!$F$15=I13,1,IF(Gewinnzahlen!$F$15=I14,1,IF(Gewinnzahlen!$F$15=I15,1,0))))))</f>
        <v>1</v>
      </c>
      <c r="BL10" s="50">
        <f>IF(Gewinnzahlen!$F$15=J10,1,IF(Gewinnzahlen!$F$15=J11,1,IF(Gewinnzahlen!$F$15=J12,1,IF(Gewinnzahlen!$F$15=J13,1,IF(Gewinnzahlen!$F$15=J14,1,IF(Gewinnzahlen!$F$15=J15,1,0))))))</f>
        <v>1</v>
      </c>
      <c r="BM10" s="50">
        <f>IF(Gewinnzahlen!$F$15=K10,1,IF(Gewinnzahlen!$F$15=K11,1,IF(Gewinnzahlen!$F$15=K12,1,IF(Gewinnzahlen!$F$15=K13,1,IF(Gewinnzahlen!$F$15=K14,1,IF(Gewinnzahlen!$F$15=K15,1,0))))))</f>
        <v>1</v>
      </c>
      <c r="BN10" s="50">
        <f>IF(Gewinnzahlen!$F$15=L10,1,IF(Gewinnzahlen!$F$15=L11,1,IF(Gewinnzahlen!$F$15=L12,1,IF(Gewinnzahlen!$F$15=L13,1,IF(Gewinnzahlen!$F$15=L14,1,IF(Gewinnzahlen!$F$15=L15,1,0))))))</f>
        <v>1</v>
      </c>
      <c r="BO10" s="50">
        <f>IF(Gewinnzahlen!$F$15=M10,1,IF(Gewinnzahlen!$F$15=M11,1,IF(Gewinnzahlen!$F$15=M12,1,IF(Gewinnzahlen!$F$15=M13,1,IF(Gewinnzahlen!$F$15=M14,1,IF(Gewinnzahlen!$F$15=M15,1,0))))))</f>
        <v>1</v>
      </c>
      <c r="BP10" s="50">
        <f>IF(Gewinnzahlen!$F$15=N10,1,IF(Gewinnzahlen!$F$15=N11,1,IF(Gewinnzahlen!$F$15=N12,1,IF(Gewinnzahlen!$F$15=N13,1,IF(Gewinnzahlen!$F$15=N14,1,IF(Gewinnzahlen!$F$15=N15,1,0))))))</f>
        <v>1</v>
      </c>
      <c r="BQ10" s="53">
        <f>IF(Gewinnzahlen!$G$15=C10,1,IF(Gewinnzahlen!$G$15=C11,1,IF(Gewinnzahlen!$G$15=C12,1,IF(Gewinnzahlen!$G$15=C13,1,IF(Gewinnzahlen!$G$15=C14,1,IF(Gewinnzahlen!$G$15=C15,1,0))))))</f>
        <v>1</v>
      </c>
      <c r="BR10" s="50">
        <f>IF(Gewinnzahlen!$G$15=D10,1,IF(Gewinnzahlen!$G$15=D11,1,IF(Gewinnzahlen!$G$15=D12,1,IF(Gewinnzahlen!$G$15=D13,1,IF(Gewinnzahlen!$G$15=D14,1,IF(Gewinnzahlen!$G$15=D15,1,0))))))</f>
        <v>1</v>
      </c>
      <c r="BS10" s="50">
        <f>IF(Gewinnzahlen!$G$15=E10,1,IF(Gewinnzahlen!$G$15=E11,1,IF(Gewinnzahlen!$G$15=E12,1,IF(Gewinnzahlen!$G$15=E13,1,IF(Gewinnzahlen!$G$15=E14,1,IF(Gewinnzahlen!$G$15=E15,1,0))))))</f>
        <v>1</v>
      </c>
      <c r="BT10" s="50">
        <f>IF(Gewinnzahlen!$G$15=F10,1,IF(Gewinnzahlen!$G$15=F11,1,IF(Gewinnzahlen!$G$15=F12,1,IF(Gewinnzahlen!$G$15=F13,1,IF(Gewinnzahlen!$G$15=F14,1,IF(Gewinnzahlen!$G$15=F15,1,0))))))</f>
        <v>1</v>
      </c>
      <c r="BU10" s="50">
        <f>IF(Gewinnzahlen!$G$15=G10,1,IF(Gewinnzahlen!$G$15=G11,1,IF(Gewinnzahlen!$G$15=G12,1,IF(Gewinnzahlen!$G$15=G13,1,IF(Gewinnzahlen!$G$15=G14,1,IF(Gewinnzahlen!$G$15=G15,1,0))))))</f>
        <v>1</v>
      </c>
      <c r="BV10" s="50">
        <f>IF(Gewinnzahlen!$G$15=H10,1,IF(Gewinnzahlen!$G$15=H11,1,IF(Gewinnzahlen!$G$15=H12,1,IF(Gewinnzahlen!$G$15=H13,1,IF(Gewinnzahlen!$G$15=H14,1,IF(Gewinnzahlen!$G$15=H15,1,0))))))</f>
        <v>1</v>
      </c>
      <c r="BW10" s="50">
        <f>IF(Gewinnzahlen!$G$15=I10,1,IF(Gewinnzahlen!$G$15=I11,1,IF(Gewinnzahlen!$G$15=I12,1,IF(Gewinnzahlen!$G$15=I13,1,IF(Gewinnzahlen!$G$15=I14,1,IF(Gewinnzahlen!$G$15=I15,1,0))))))</f>
        <v>1</v>
      </c>
      <c r="BX10" s="50">
        <f>IF(Gewinnzahlen!$G$15=J10,1,IF(Gewinnzahlen!$G$15=J11,1,IF(Gewinnzahlen!$G$15=J12,1,IF(Gewinnzahlen!$G$15=J13,1,IF(Gewinnzahlen!$G$15=J14,1,IF(Gewinnzahlen!$G$15=J15,1,0))))))</f>
        <v>1</v>
      </c>
      <c r="BY10" s="50">
        <f>IF(Gewinnzahlen!$G$15=K10,1,IF(Gewinnzahlen!$G$15=K11,1,IF(Gewinnzahlen!$G$15=K12,1,IF(Gewinnzahlen!$G$15=K13,1,IF(Gewinnzahlen!$G$15=K14,1,IF(Gewinnzahlen!$G$15=K15,1,0))))))</f>
        <v>1</v>
      </c>
      <c r="BZ10" s="50">
        <f>IF(Gewinnzahlen!$G$15=L10,1,IF(Gewinnzahlen!$G$15=L11,1,IF(Gewinnzahlen!$G$15=L12,1,IF(Gewinnzahlen!$G$15=L13,1,IF(Gewinnzahlen!$G$15=L14,1,IF(Gewinnzahlen!$G$15=L15,1,0))))))</f>
        <v>1</v>
      </c>
      <c r="CA10" s="50">
        <f>IF(Gewinnzahlen!$G$15=M10,1,IF(Gewinnzahlen!$G$15=M11,1,IF(Gewinnzahlen!$G$15=M12,1,IF(Gewinnzahlen!$G$15=M13,1,IF(Gewinnzahlen!$G$15=M14,1,IF(Gewinnzahlen!$G$15=M15,1,0))))))</f>
        <v>1</v>
      </c>
      <c r="CB10" s="50">
        <f>IF(Gewinnzahlen!$G$15=N10,1,IF(Gewinnzahlen!$G$15=N11,1,IF(Gewinnzahlen!$G$15=N12,1,IF(Gewinnzahlen!$G$15=N13,1,IF(Gewinnzahlen!$G$15=N14,1,IF(Gewinnzahlen!$G$15=N15,1,0))))))</f>
        <v>1</v>
      </c>
      <c r="CC10" s="53">
        <f>IF(Gewinnzahlen!$H$15=C10,1,IF(Gewinnzahlen!$H$15=C11,1,IF(Gewinnzahlen!$H$15=C12,1,IF(Gewinnzahlen!$H$15=C13,1,IF(Gewinnzahlen!$H$15=C14,1,IF(Gewinnzahlen!$H$15=C15,1,0))))))</f>
        <v>1</v>
      </c>
      <c r="CD10" s="50">
        <f>IF(Gewinnzahlen!$H$15=D10,1,IF(Gewinnzahlen!$H$15=D11,1,IF(Gewinnzahlen!$H$15=D12,1,IF(Gewinnzahlen!$H$15=D13,1,IF(Gewinnzahlen!$H$15=D14,1,IF(Gewinnzahlen!$H$15=D15,1,0))))))</f>
        <v>1</v>
      </c>
      <c r="CE10" s="50">
        <f>IF(Gewinnzahlen!$H$15=E10,1,IF(Gewinnzahlen!$H$15=E11,1,IF(Gewinnzahlen!$H$15=E12,1,IF(Gewinnzahlen!$H$15=E13,1,IF(Gewinnzahlen!$H$15=E14,1,IF(Gewinnzahlen!$H$15=E15,1,0))))))</f>
        <v>1</v>
      </c>
      <c r="CF10" s="50">
        <f>IF(Gewinnzahlen!$H$15=F10,1,IF(Gewinnzahlen!$H$15=F11,1,IF(Gewinnzahlen!$H$15=F12,1,IF(Gewinnzahlen!$H$15=F13,1,IF(Gewinnzahlen!$H$15=F14,1,IF(Gewinnzahlen!$H$15=F15,1,0))))))</f>
        <v>1</v>
      </c>
      <c r="CG10" s="50">
        <f>IF(Gewinnzahlen!$H$15=G10,1,IF(Gewinnzahlen!$H$15=G11,1,IF(Gewinnzahlen!$H$15=G12,1,IF(Gewinnzahlen!$H$15=G13,1,IF(Gewinnzahlen!$H$15=G14,1,IF(Gewinnzahlen!$H$15=G15,1,0))))))</f>
        <v>1</v>
      </c>
      <c r="CH10" s="50">
        <f>IF(Gewinnzahlen!$H$15=H10,1,IF(Gewinnzahlen!$H$15=H11,1,IF(Gewinnzahlen!$H$15=H12,1,IF(Gewinnzahlen!$H$15=H13,1,IF(Gewinnzahlen!$H$15=H14,1,IF(Gewinnzahlen!$H$15=H15,1,0))))))</f>
        <v>1</v>
      </c>
      <c r="CI10" s="50">
        <f>IF(Gewinnzahlen!$H$15=I10,1,IF(Gewinnzahlen!$H$15=I11,1,IF(Gewinnzahlen!$H$15=I12,1,IF(Gewinnzahlen!$H$15=I13,1,IF(Gewinnzahlen!$H$15=I14,1,IF(Gewinnzahlen!$H$15=I15,1,0))))))</f>
        <v>1</v>
      </c>
      <c r="CJ10" s="50">
        <f>IF(Gewinnzahlen!$H$15=J10,1,IF(Gewinnzahlen!$H$15=J11,1,IF(Gewinnzahlen!$H$15=J12,1,IF(Gewinnzahlen!$H$15=J13,1,IF(Gewinnzahlen!$H$15=J14,1,IF(Gewinnzahlen!$H$15=J15,1,0))))))</f>
        <v>1</v>
      </c>
      <c r="CK10" s="50">
        <f>IF(Gewinnzahlen!$H$15=K10,1,IF(Gewinnzahlen!$H$15=K11,1,IF(Gewinnzahlen!$H$15=K12,1,IF(Gewinnzahlen!$H$15=K13,1,IF(Gewinnzahlen!$H$15=K14,1,IF(Gewinnzahlen!$H$15=K15,1,0))))))</f>
        <v>1</v>
      </c>
      <c r="CL10" s="50">
        <f>IF(Gewinnzahlen!$H$15=L10,1,IF(Gewinnzahlen!$H$15=L11,1,IF(Gewinnzahlen!$H$15=L12,1,IF(Gewinnzahlen!$H$15=L13,1,IF(Gewinnzahlen!$H$15=L14,1,IF(Gewinnzahlen!$H$15=L15,1,0))))))</f>
        <v>1</v>
      </c>
      <c r="CM10" s="50">
        <f>IF(Gewinnzahlen!$H$15=M10,1,IF(Gewinnzahlen!$H$15=M11,1,IF(Gewinnzahlen!$H$15=M12,1,IF(Gewinnzahlen!$H$15=M13,1,IF(Gewinnzahlen!$H$15=M14,1,IF(Gewinnzahlen!$H$15=M15,1,0))))))</f>
        <v>1</v>
      </c>
      <c r="CN10" s="50">
        <f>IF(Gewinnzahlen!$H$15=N10,1,IF(Gewinnzahlen!$H$15=N11,1,IF(Gewinnzahlen!$H$15=N12,1,IF(Gewinnzahlen!$H$15=N13,1,IF(Gewinnzahlen!$H$15=N14,1,IF(Gewinnzahlen!$H$15=N15,1,0))))))</f>
        <v>1</v>
      </c>
      <c r="CO10" s="53">
        <f>IF(Gewinnzahlen!$I$15=C10,1,IF(Gewinnzahlen!$I$15=C11,1,IF(Gewinnzahlen!$I$15=C12,1,IF(Gewinnzahlen!$I$15=C13,1,IF(Gewinnzahlen!$I$15=C14,1,IF(Gewinnzahlen!$I$15=C15,1,0))))))</f>
        <v>1</v>
      </c>
      <c r="CP10" s="50">
        <f>IF(Gewinnzahlen!$I$15=D10,1,IF(Gewinnzahlen!$I$15=D11,1,IF(Gewinnzahlen!$I$15=D12,1,IF(Gewinnzahlen!$I$15=D13,1,IF(Gewinnzahlen!$I$15=D14,1,IF(Gewinnzahlen!$I$15=D15,1,0))))))</f>
        <v>1</v>
      </c>
      <c r="CQ10" s="50">
        <f>IF(Gewinnzahlen!$I$15=E10,1,IF(Gewinnzahlen!$I$15=E11,1,IF(Gewinnzahlen!$I$15=E12,1,IF(Gewinnzahlen!$I$15=E13,1,IF(Gewinnzahlen!$I$15=E14,1,IF(Gewinnzahlen!$I$15=E15,1,0))))))</f>
        <v>1</v>
      </c>
      <c r="CR10" s="50">
        <f>IF(Gewinnzahlen!$I$15=F10,1,IF(Gewinnzahlen!$I$15=F11,1,IF(Gewinnzahlen!$I$15=F12,1,IF(Gewinnzahlen!$I$15=F13,1,IF(Gewinnzahlen!$I$15=F14,1,IF(Gewinnzahlen!$I$15=F15,1,0))))))</f>
        <v>1</v>
      </c>
      <c r="CS10" s="50">
        <f>IF(Gewinnzahlen!$I$15=G10,1,IF(Gewinnzahlen!$I$15=G11,1,IF(Gewinnzahlen!$I$15=G12,1,IF(Gewinnzahlen!$I$15=G13,1,IF(Gewinnzahlen!$I$15=G14,1,IF(Gewinnzahlen!$I$15=G15,1,0))))))</f>
        <v>1</v>
      </c>
      <c r="CT10" s="50">
        <f>IF(Gewinnzahlen!$I$15=H10,1,IF(Gewinnzahlen!$I$15=H11,1,IF(Gewinnzahlen!$I$15=H12,1,IF(Gewinnzahlen!$I$15=H13,1,IF(Gewinnzahlen!$I$15=H14,1,IF(Gewinnzahlen!$I$15=H15,1,0))))))</f>
        <v>1</v>
      </c>
      <c r="CU10" s="50">
        <f>IF(Gewinnzahlen!$I$15=I10,1,IF(Gewinnzahlen!$I$15=I11,1,IF(Gewinnzahlen!$I$15=I12,1,IF(Gewinnzahlen!$I$15=I13,1,IF(Gewinnzahlen!$I$15=I14,1,IF(Gewinnzahlen!$I$15=I15,1,0))))))</f>
        <v>1</v>
      </c>
      <c r="CV10" s="50">
        <f>IF(Gewinnzahlen!$I$15=J10,1,IF(Gewinnzahlen!$I$15=J11,1,IF(Gewinnzahlen!$I$15=J12,1,IF(Gewinnzahlen!$I$15=J13,1,IF(Gewinnzahlen!$I$15=J14,1,IF(Gewinnzahlen!$I$15=J15,1,0))))))</f>
        <v>1</v>
      </c>
      <c r="CW10" s="50">
        <f>IF(Gewinnzahlen!$I$15=K10,1,IF(Gewinnzahlen!$I$15=K11,1,IF(Gewinnzahlen!$I$15=K12,1,IF(Gewinnzahlen!$I$15=K13,1,IF(Gewinnzahlen!$I$15=K14,1,IF(Gewinnzahlen!$I$15=K15,1,0))))))</f>
        <v>1</v>
      </c>
      <c r="CX10" s="50">
        <f>IF(Gewinnzahlen!$I$15=L10,1,IF(Gewinnzahlen!$I$15=L11,1,IF(Gewinnzahlen!$I$15=L12,1,IF(Gewinnzahlen!$I$15=L13,1,IF(Gewinnzahlen!$I$15=L14,1,IF(Gewinnzahlen!$I$15=L15,1,0))))))</f>
        <v>1</v>
      </c>
      <c r="CY10" s="50">
        <f>IF(Gewinnzahlen!$I$15=M10,1,IF(Gewinnzahlen!$I$15=M11,1,IF(Gewinnzahlen!$I$15=M12,1,IF(Gewinnzahlen!$I$15=M13,1,IF(Gewinnzahlen!$I$15=M14,1,IF(Gewinnzahlen!$I$15=M15,1,0))))))</f>
        <v>1</v>
      </c>
      <c r="CZ10" s="50">
        <f>IF(Gewinnzahlen!$I$15=N10,1,IF(Gewinnzahlen!$I$15=N11,1,IF(Gewinnzahlen!$I$15=N12,1,IF(Gewinnzahlen!$I$15=N13,1,IF(Gewinnzahlen!$I$15=N14,1,IF(Gewinnzahlen!$I$15=N15,1,0))))))</f>
        <v>1</v>
      </c>
      <c r="DA10" s="53">
        <f>IF(Gewinnzahlen!$J$15=C10,1,IF(Gewinnzahlen!$J$15=C11,1,IF(Gewinnzahlen!$J$15=C12,1,IF(Gewinnzahlen!$J$15=C13,1,IF(Gewinnzahlen!$J$15=C14,1,IF(Gewinnzahlen!$J$15=C15,1,0))))))</f>
        <v>1</v>
      </c>
      <c r="DB10" s="50">
        <f>IF(Gewinnzahlen!$J$15=D10,1,IF(Gewinnzahlen!$J$15=D11,1,IF(Gewinnzahlen!$J$15=D12,1,IF(Gewinnzahlen!$J$15=D13,1,IF(Gewinnzahlen!$J$15=D14,1,IF(Gewinnzahlen!$J$15=D15,1,0))))))</f>
        <v>1</v>
      </c>
      <c r="DC10" s="50">
        <f>IF(Gewinnzahlen!$J$15=E10,1,IF(Gewinnzahlen!$J$15=E11,1,IF(Gewinnzahlen!$J$15=E12,1,IF(Gewinnzahlen!$J$15=E13,1,IF(Gewinnzahlen!$J$15=E14,1,IF(Gewinnzahlen!$J$15=E15,1,0))))))</f>
        <v>1</v>
      </c>
      <c r="DD10" s="50">
        <f>IF(Gewinnzahlen!$J$15=F10,1,IF(Gewinnzahlen!$J$15=F11,1,IF(Gewinnzahlen!$J$15=F12,1,IF(Gewinnzahlen!$J$15=F13,1,IF(Gewinnzahlen!$J$15=F14,1,IF(Gewinnzahlen!$J$15=F15,1,0))))))</f>
        <v>1</v>
      </c>
      <c r="DE10" s="50">
        <f>IF(Gewinnzahlen!$J$15=G10,1,IF(Gewinnzahlen!$J$15=G11,1,IF(Gewinnzahlen!$J$15=G12,1,IF(Gewinnzahlen!$J$15=G13,1,IF(Gewinnzahlen!$J$15=G14,1,IF(Gewinnzahlen!$J$15=G15,1,0))))))</f>
        <v>1</v>
      </c>
      <c r="DF10" s="50">
        <f>IF(Gewinnzahlen!$J$15=H10,1,IF(Gewinnzahlen!$J$15=H11,1,IF(Gewinnzahlen!$J$15=H12,1,IF(Gewinnzahlen!$J$15=H13,1,IF(Gewinnzahlen!$J$15=H14,1,IF(Gewinnzahlen!$J$15=H15,1,0))))))</f>
        <v>1</v>
      </c>
      <c r="DG10" s="50">
        <f>IF(Gewinnzahlen!$J$15=I10,1,IF(Gewinnzahlen!$J$15=I11,1,IF(Gewinnzahlen!$J$15=I12,1,IF(Gewinnzahlen!$J$15=I13,1,IF(Gewinnzahlen!$J$15=I14,1,IF(Gewinnzahlen!$J$15=I15,1,0))))))</f>
        <v>1</v>
      </c>
      <c r="DH10" s="50">
        <f>IF(Gewinnzahlen!$J$15=J10,1,IF(Gewinnzahlen!$J$15=J11,1,IF(Gewinnzahlen!$J$15=J12,1,IF(Gewinnzahlen!$J$15=J13,1,IF(Gewinnzahlen!$J$15=J14,1,IF(Gewinnzahlen!$J$15=J15,1,0))))))</f>
        <v>1</v>
      </c>
      <c r="DI10" s="50">
        <f>IF(Gewinnzahlen!$J$15=K10,1,IF(Gewinnzahlen!$J$15=K11,1,IF(Gewinnzahlen!$J$15=K12,1,IF(Gewinnzahlen!$J$15=K13,1,IF(Gewinnzahlen!$J$15=K14,1,IF(Gewinnzahlen!$J$15=K15,1,0))))))</f>
        <v>1</v>
      </c>
      <c r="DJ10" s="50">
        <f>IF(Gewinnzahlen!$J$15=L10,1,IF(Gewinnzahlen!$J$15=L11,1,IF(Gewinnzahlen!$J$15=L12,1,IF(Gewinnzahlen!$J$15=L13,1,IF(Gewinnzahlen!$J$15=L14,1,IF(Gewinnzahlen!$J$15=L15,1,0))))))</f>
        <v>1</v>
      </c>
      <c r="DK10" s="50">
        <f>IF(Gewinnzahlen!$J$15=M10,1,IF(Gewinnzahlen!$J$15=M11,1,IF(Gewinnzahlen!$J$15=M12,1,IF(Gewinnzahlen!$J$15=M13,1,IF(Gewinnzahlen!$J$15=M14,1,IF(Gewinnzahlen!$J$15=M15,1,0))))))</f>
        <v>1</v>
      </c>
      <c r="DL10" s="50">
        <f>IF(Gewinnzahlen!$J$15=N10,1,IF(Gewinnzahlen!$J$15=N11,1,IF(Gewinnzahlen!$J$15=N12,1,IF(Gewinnzahlen!$J$15=N13,1,IF(Gewinnzahlen!$J$15=N14,1,IF(Gewinnzahlen!$J$15=N15,1,0))))))</f>
        <v>1</v>
      </c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36" s="3" customFormat="1" ht="14.1" customHeight="1" thickTop="1" thickBot="1"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78" t="s">
        <v>86</v>
      </c>
      <c r="P11" s="105" t="s">
        <v>86</v>
      </c>
      <c r="Q11" s="91" t="str">
        <f>IF(O9="","Losnummer fehlt!",RIGHT($O$9,1))</f>
        <v>Losnummer fehlt!</v>
      </c>
      <c r="U11" s="50">
        <f>IF(Gewinnzahlen!$C$16=C10,1,IF(Gewinnzahlen!$C$16=C11,1,IF(Gewinnzahlen!$C$16=C12,1,IF(Gewinnzahlen!$C$16=C13,1,IF(Gewinnzahlen!$C$16=C14,1,IF(Gewinnzahlen!$C$16=C15,1,0))))))</f>
        <v>1</v>
      </c>
      <c r="V11" s="50">
        <f>IF(Gewinnzahlen!$C$16=D10,1,IF(Gewinnzahlen!$C$16=D11,1,IF(Gewinnzahlen!$C$16=D12,1,IF(Gewinnzahlen!$C$16=D13,1,IF(Gewinnzahlen!$C$16=D14,1,IF(Gewinnzahlen!$C$16=D15,1,0))))))</f>
        <v>1</v>
      </c>
      <c r="W11" s="50">
        <f>IF(Gewinnzahlen!$C$16=E10,1,IF(Gewinnzahlen!$C$16=E11,1,IF(Gewinnzahlen!$C$16=E12,1,IF(Gewinnzahlen!$C$16=E13,1,IF(Gewinnzahlen!$C$16=E14,1,IF(Gewinnzahlen!$C$16=E15,1,0))))))</f>
        <v>1</v>
      </c>
      <c r="X11" s="50">
        <f>IF(Gewinnzahlen!$C$16=F10,1,IF(Gewinnzahlen!$C$16=F11,1,IF(Gewinnzahlen!$C$16=F12,1,IF(Gewinnzahlen!$C$16=F13,1,IF(Gewinnzahlen!$C$16=F14,1,IF(Gewinnzahlen!$C$16=F15,1,0))))))</f>
        <v>1</v>
      </c>
      <c r="Y11" s="50">
        <f>IF(Gewinnzahlen!$C$16=G10,1,IF(Gewinnzahlen!$C$16=G11,1,IF(Gewinnzahlen!$C$16=G12,1,IF(Gewinnzahlen!$C$16=G13,1,IF(Gewinnzahlen!$C$16=G14,1,IF(Gewinnzahlen!$C$16=G15,1,0))))))</f>
        <v>1</v>
      </c>
      <c r="Z11" s="50">
        <f>IF(Gewinnzahlen!$C$16=H10,1,IF(Gewinnzahlen!$C$16=H11,1,IF(Gewinnzahlen!$C$16=H12,1,IF(Gewinnzahlen!$C$16=H13,1,IF(Gewinnzahlen!$C$16=H14,1,IF(Gewinnzahlen!$C$16=H15,1,0))))))</f>
        <v>1</v>
      </c>
      <c r="AA11" s="50">
        <f>IF(Gewinnzahlen!$C$16=I10,1,IF(Gewinnzahlen!$C$16=I11,1,IF(Gewinnzahlen!$C$16=I12,1,IF(Gewinnzahlen!$C$16=I13,1,IF(Gewinnzahlen!$C$16=I14,1,IF(Gewinnzahlen!$C$16=I15,1,0))))))</f>
        <v>1</v>
      </c>
      <c r="AB11" s="50">
        <f>IF(Gewinnzahlen!$C$16=J10,1,IF(Gewinnzahlen!$C$16=J11,1,IF(Gewinnzahlen!$C$16=J12,1,IF(Gewinnzahlen!$C$16=J13,1,IF(Gewinnzahlen!$C$16=J14,1,IF(Gewinnzahlen!$C$16=J15,1,0))))))</f>
        <v>1</v>
      </c>
      <c r="AC11" s="50">
        <f>IF(Gewinnzahlen!$C$16=K10,1,IF(Gewinnzahlen!$C$16=K11,1,IF(Gewinnzahlen!$C$16=K12,1,IF(Gewinnzahlen!$C$16=K13,1,IF(Gewinnzahlen!$C$16=K14,1,IF(Gewinnzahlen!$C$16=K15,1,0))))))</f>
        <v>1</v>
      </c>
      <c r="AD11" s="50">
        <f>IF(Gewinnzahlen!$C$16=L10,1,IF(Gewinnzahlen!$C$16=L11,1,IF(Gewinnzahlen!$C$16=L12,1,IF(Gewinnzahlen!$C$16=L13,1,IF(Gewinnzahlen!$C$16=L14,1,IF(Gewinnzahlen!$C$16=L15,1,0))))))</f>
        <v>1</v>
      </c>
      <c r="AE11" s="50">
        <f>IF(Gewinnzahlen!$C$16=M10,1,IF(Gewinnzahlen!$C$16=M11,1,IF(Gewinnzahlen!$C$16=M12,1,IF(Gewinnzahlen!$C$16=M13,1,IF(Gewinnzahlen!$C$16=M14,1,IF(Gewinnzahlen!$C$16=M15,1,0))))))</f>
        <v>1</v>
      </c>
      <c r="AF11" s="50">
        <f>IF(Gewinnzahlen!$C$16=N10,1,IF(Gewinnzahlen!$C$16=N11,1,IF(Gewinnzahlen!$C$16=N12,1,IF(Gewinnzahlen!$C$16=N13,1,IF(Gewinnzahlen!$C$16=N14,1,IF(Gewinnzahlen!$C$16=N15,1,0))))))</f>
        <v>1</v>
      </c>
      <c r="AG11" s="53">
        <f>IF(Gewinnzahlen!$D$16=C10,1,IF(Gewinnzahlen!$D$16=C11,1,IF(Gewinnzahlen!$D$16=C12,1,IF(Gewinnzahlen!$D$16=C13,1,IF(Gewinnzahlen!$D$16=C14,1,IF(Gewinnzahlen!$D$16=C15,1,0))))))</f>
        <v>1</v>
      </c>
      <c r="AH11" s="50">
        <f>IF(Gewinnzahlen!$D$16=D10,1,IF(Gewinnzahlen!$D$16=D11,1,IF(Gewinnzahlen!$D$16=D12,1,IF(Gewinnzahlen!$D$16=D13,1,IF(Gewinnzahlen!$D$16=D14,1,IF(Gewinnzahlen!$D$16=D15,1,0))))))</f>
        <v>1</v>
      </c>
      <c r="AI11" s="50">
        <f>IF(Gewinnzahlen!$D$16=E10,1,IF(Gewinnzahlen!$D$16=E11,1,IF(Gewinnzahlen!$D$16=E12,1,IF(Gewinnzahlen!$D$16=E13,1,IF(Gewinnzahlen!$D$16=E14,1,IF(Gewinnzahlen!$D$16=E15,1,0))))))</f>
        <v>1</v>
      </c>
      <c r="AJ11" s="50">
        <f>IF(Gewinnzahlen!$D$16=F10,1,IF(Gewinnzahlen!$D$16=F11,1,IF(Gewinnzahlen!$D$16=F12,1,IF(Gewinnzahlen!$D$16=F13,1,IF(Gewinnzahlen!$D$16=F14,1,IF(Gewinnzahlen!$D$16=F15,1,0))))))</f>
        <v>1</v>
      </c>
      <c r="AK11" s="50">
        <f>IF(Gewinnzahlen!$D$16=G10,1,IF(Gewinnzahlen!$D$16=G11,1,IF(Gewinnzahlen!$D$16=G12,1,IF(Gewinnzahlen!$D$16=G13,1,IF(Gewinnzahlen!$D$16=G14,1,IF(Gewinnzahlen!$D$16=G15,1,0))))))</f>
        <v>1</v>
      </c>
      <c r="AL11" s="50">
        <f>IF(Gewinnzahlen!$D$16=H10,1,IF(Gewinnzahlen!$D$16=H11,1,IF(Gewinnzahlen!$D$16=H12,1,IF(Gewinnzahlen!$D$16=H13,1,IF(Gewinnzahlen!$D$16=H14,1,IF(Gewinnzahlen!$D$16=H15,1,0))))))</f>
        <v>1</v>
      </c>
      <c r="AM11" s="50">
        <f>IF(Gewinnzahlen!$D$16=I10,1,IF(Gewinnzahlen!$D$16=I11,1,IF(Gewinnzahlen!$D$16=I12,1,IF(Gewinnzahlen!$D$16=I13,1,IF(Gewinnzahlen!$D$16=I14,1,IF(Gewinnzahlen!$D$16=I15,1,0))))))</f>
        <v>1</v>
      </c>
      <c r="AN11" s="50">
        <f>IF(Gewinnzahlen!$D$16=J10,1,IF(Gewinnzahlen!$D$16=J11,1,IF(Gewinnzahlen!$D$16=J12,1,IF(Gewinnzahlen!$D$16=J13,1,IF(Gewinnzahlen!$D$16=J14,1,IF(Gewinnzahlen!$D$16=J15,1,0))))))</f>
        <v>1</v>
      </c>
      <c r="AO11" s="50">
        <f>IF(Gewinnzahlen!$D$16=K10,1,IF(Gewinnzahlen!$D$16=K11,1,IF(Gewinnzahlen!$D$16=K12,1,IF(Gewinnzahlen!$D$16=K13,1,IF(Gewinnzahlen!$D$16=K14,1,IF(Gewinnzahlen!$D$16=K15,1,0))))))</f>
        <v>1</v>
      </c>
      <c r="AP11" s="50">
        <f>IF(Gewinnzahlen!$D$16=L10,1,IF(Gewinnzahlen!$D$16=L11,1,IF(Gewinnzahlen!$D$16=L12,1,IF(Gewinnzahlen!$D$16=L13,1,IF(Gewinnzahlen!$D$16=L14,1,IF(Gewinnzahlen!$D$16=L15,1,0))))))</f>
        <v>1</v>
      </c>
      <c r="AQ11" s="50">
        <f>IF(Gewinnzahlen!$D$16=M10,1,IF(Gewinnzahlen!$D$16=M11,1,IF(Gewinnzahlen!$D$16=M12,1,IF(Gewinnzahlen!$D$16=M13,1,IF(Gewinnzahlen!$D$16=M14,1,IF(Gewinnzahlen!$D$16=M15,1,0))))))</f>
        <v>1</v>
      </c>
      <c r="AR11" s="50">
        <f>IF(Gewinnzahlen!$D$16=N10,1,IF(Gewinnzahlen!$D$16=N11,1,IF(Gewinnzahlen!$D$16=N12,1,IF(Gewinnzahlen!$D$16=N13,1,IF(Gewinnzahlen!$D$16=N14,1,IF(Gewinnzahlen!$D$16=N15,1,0))))))</f>
        <v>1</v>
      </c>
      <c r="AS11" s="53">
        <f>IF(Gewinnzahlen!$E$16=C10,1,IF(Gewinnzahlen!$E$16=C11,1,IF(Gewinnzahlen!$E$16=C12,1,IF(Gewinnzahlen!$E$16=C13,1,IF(Gewinnzahlen!$E$16=C14,1,IF(Gewinnzahlen!$E$16=C15,1,0))))))</f>
        <v>1</v>
      </c>
      <c r="AT11" s="50">
        <f>IF(Gewinnzahlen!$E$16=D10,1,IF(Gewinnzahlen!$E$16=D11,1,IF(Gewinnzahlen!$E$16=D12,1,IF(Gewinnzahlen!$E$16=D13,1,IF(Gewinnzahlen!$E$16=D14,1,IF(Gewinnzahlen!$E$16=D15,1,0))))))</f>
        <v>1</v>
      </c>
      <c r="AU11" s="50">
        <f>IF(Gewinnzahlen!$E$16=E10,1,IF(Gewinnzahlen!$E$16=E11,1,IF(Gewinnzahlen!$E$16=E12,1,IF(Gewinnzahlen!$E$16=E13,1,IF(Gewinnzahlen!$E$16=E14,1,IF(Gewinnzahlen!$E$16=E15,1,0))))))</f>
        <v>1</v>
      </c>
      <c r="AV11" s="50">
        <f>IF(Gewinnzahlen!$E$16=F10,1,IF(Gewinnzahlen!$E$16=F11,1,IF(Gewinnzahlen!$E$16=F12,1,IF(Gewinnzahlen!$E$16=F13,1,IF(Gewinnzahlen!$E$16=F14,1,IF(Gewinnzahlen!$E$16=F15,1,0))))))</f>
        <v>1</v>
      </c>
      <c r="AW11" s="50">
        <f>IF(Gewinnzahlen!$E$16=G10,1,IF(Gewinnzahlen!$E$16=G11,1,IF(Gewinnzahlen!$E$16=G12,1,IF(Gewinnzahlen!$E$16=G13,1,IF(Gewinnzahlen!$E$16=G14,1,IF(Gewinnzahlen!$E$16=G15,1,0))))))</f>
        <v>1</v>
      </c>
      <c r="AX11" s="50">
        <f>IF(Gewinnzahlen!$E$16=H10,1,IF(Gewinnzahlen!$E$16=H11,1,IF(Gewinnzahlen!$E$16=H12,1,IF(Gewinnzahlen!$E$16=H13,1,IF(Gewinnzahlen!$E$16=H14,1,IF(Gewinnzahlen!$E$16=H15,1,0))))))</f>
        <v>1</v>
      </c>
      <c r="AY11" s="50">
        <f>IF(Gewinnzahlen!$E$16=I10,1,IF(Gewinnzahlen!$E$16=I11,1,IF(Gewinnzahlen!$E$16=I12,1,IF(Gewinnzahlen!$E$16=I13,1,IF(Gewinnzahlen!$E$16=I14,1,IF(Gewinnzahlen!$E$16=I15,1,0))))))</f>
        <v>1</v>
      </c>
      <c r="AZ11" s="50">
        <f>IF(Gewinnzahlen!$E$16=J10,1,IF(Gewinnzahlen!$E$16=J11,1,IF(Gewinnzahlen!$E$16=J12,1,IF(Gewinnzahlen!$E$16=J13,1,IF(Gewinnzahlen!$E$16=J14,1,IF(Gewinnzahlen!$E$16=J15,1,0))))))</f>
        <v>1</v>
      </c>
      <c r="BA11" s="50">
        <f>IF(Gewinnzahlen!$E$16=K10,1,IF(Gewinnzahlen!$E$16=K11,1,IF(Gewinnzahlen!$E$16=K12,1,IF(Gewinnzahlen!$E$16=K13,1,IF(Gewinnzahlen!$E$16=K14,1,IF(Gewinnzahlen!$E$16=K15,1,0))))))</f>
        <v>1</v>
      </c>
      <c r="BB11" s="50">
        <f>IF(Gewinnzahlen!$E$16=L10,1,IF(Gewinnzahlen!$E$16=L11,1,IF(Gewinnzahlen!$E$16=L12,1,IF(Gewinnzahlen!$E$16=L13,1,IF(Gewinnzahlen!$E$16=L14,1,IF(Gewinnzahlen!$E$16=L15,1,0))))))</f>
        <v>1</v>
      </c>
      <c r="BC11" s="50">
        <f>IF(Gewinnzahlen!$E$16=M10,1,IF(Gewinnzahlen!$E$16=M11,1,IF(Gewinnzahlen!$E$16=M12,1,IF(Gewinnzahlen!$E$16=M13,1,IF(Gewinnzahlen!$E$16=M14,1,IF(Gewinnzahlen!$E$16=M15,1,0))))))</f>
        <v>1</v>
      </c>
      <c r="BD11" s="50">
        <f>IF(Gewinnzahlen!$E$16=N10,1,IF(Gewinnzahlen!$E$16=N11,1,IF(Gewinnzahlen!$E$16=N12,1,IF(Gewinnzahlen!$E$16=N13,1,IF(Gewinnzahlen!$E$16=N14,1,IF(Gewinnzahlen!$E$16=N15,1,0))))))</f>
        <v>1</v>
      </c>
      <c r="BE11" s="53">
        <f>IF(Gewinnzahlen!$F$16=C10,1,IF(Gewinnzahlen!$F$16=C11,1,IF(Gewinnzahlen!$F$16=C12,1,IF(Gewinnzahlen!$F$16=C13,1,IF(Gewinnzahlen!$F$16=C14,1,IF(Gewinnzahlen!$F$16=C15,1,0))))))</f>
        <v>1</v>
      </c>
      <c r="BF11" s="50">
        <f>IF(Gewinnzahlen!$F$16=D10,1,IF(Gewinnzahlen!$F$16=D11,1,IF(Gewinnzahlen!$F$16=D12,1,IF(Gewinnzahlen!$F$16=D13,1,IF(Gewinnzahlen!$F$16=D14,1,IF(Gewinnzahlen!$F$16=D15,1,0))))))</f>
        <v>1</v>
      </c>
      <c r="BG11" s="50">
        <f>IF(Gewinnzahlen!$F$16=E10,1,IF(Gewinnzahlen!$F$16=E11,1,IF(Gewinnzahlen!$F$16=E12,1,IF(Gewinnzahlen!$F$16=E13,1,IF(Gewinnzahlen!$F$16=E14,1,IF(Gewinnzahlen!$F$16=E15,1,0))))))</f>
        <v>1</v>
      </c>
      <c r="BH11" s="50">
        <f>IF(Gewinnzahlen!$F$16=F10,1,IF(Gewinnzahlen!$F$16=F11,1,IF(Gewinnzahlen!$F$16=F12,1,IF(Gewinnzahlen!$F$16=F13,1,IF(Gewinnzahlen!$F$16=F14,1,IF(Gewinnzahlen!$F$16=F15,1,0))))))</f>
        <v>1</v>
      </c>
      <c r="BI11" s="50">
        <f>IF(Gewinnzahlen!$F$16=G10,1,IF(Gewinnzahlen!$F$16=G11,1,IF(Gewinnzahlen!$F$16=G12,1,IF(Gewinnzahlen!$F$16=G13,1,IF(Gewinnzahlen!$F$16=G14,1,IF(Gewinnzahlen!$F$16=G15,1,0))))))</f>
        <v>1</v>
      </c>
      <c r="BJ11" s="50">
        <f>IF(Gewinnzahlen!$F$16=H10,1,IF(Gewinnzahlen!$F$16=H11,1,IF(Gewinnzahlen!$F$16=H12,1,IF(Gewinnzahlen!$F$16=H13,1,IF(Gewinnzahlen!$F$16=H14,1,IF(Gewinnzahlen!$F$16=H15,1,0))))))</f>
        <v>1</v>
      </c>
      <c r="BK11" s="50">
        <f>IF(Gewinnzahlen!$F$16=I10,1,IF(Gewinnzahlen!$F$16=I11,1,IF(Gewinnzahlen!$F$16=I12,1,IF(Gewinnzahlen!$F$16=I13,1,IF(Gewinnzahlen!$F$16=I14,1,IF(Gewinnzahlen!$F$16=I15,1,0))))))</f>
        <v>1</v>
      </c>
      <c r="BL11" s="50">
        <f>IF(Gewinnzahlen!$F$16=J10,1,IF(Gewinnzahlen!$F$16=J11,1,IF(Gewinnzahlen!$F$16=J12,1,IF(Gewinnzahlen!$F$16=J13,1,IF(Gewinnzahlen!$F$16=J14,1,IF(Gewinnzahlen!$F$16=J15,1,0))))))</f>
        <v>1</v>
      </c>
      <c r="BM11" s="50">
        <f>IF(Gewinnzahlen!$F$16=K10,1,IF(Gewinnzahlen!$F$16=K11,1,IF(Gewinnzahlen!$F$16=K12,1,IF(Gewinnzahlen!$F$16=K13,1,IF(Gewinnzahlen!$F$16=K14,1,IF(Gewinnzahlen!$F$16=K15,1,0))))))</f>
        <v>1</v>
      </c>
      <c r="BN11" s="50">
        <f>IF(Gewinnzahlen!$F$16=L10,1,IF(Gewinnzahlen!$F$16=L11,1,IF(Gewinnzahlen!$F$16=L12,1,IF(Gewinnzahlen!$F$16=L13,1,IF(Gewinnzahlen!$F$16=L14,1,IF(Gewinnzahlen!$F$16=L15,1,0))))))</f>
        <v>1</v>
      </c>
      <c r="BO11" s="50">
        <f>IF(Gewinnzahlen!$F$16=M10,1,IF(Gewinnzahlen!$F$16=M11,1,IF(Gewinnzahlen!$F$16=M12,1,IF(Gewinnzahlen!$F$16=M13,1,IF(Gewinnzahlen!$F$16=M14,1,IF(Gewinnzahlen!$F$16=M15,1,0))))))</f>
        <v>1</v>
      </c>
      <c r="BP11" s="50">
        <f>IF(Gewinnzahlen!$F$16=N10,1,IF(Gewinnzahlen!$F$16=N11,1,IF(Gewinnzahlen!$F$16=N12,1,IF(Gewinnzahlen!$F$16=N13,1,IF(Gewinnzahlen!$F$16=N14,1,IF(Gewinnzahlen!$F$16=N15,1,0))))))</f>
        <v>1</v>
      </c>
      <c r="BQ11" s="53">
        <f>IF(Gewinnzahlen!$G$16=C10,1,IF(Gewinnzahlen!$G$16=C11,1,IF(Gewinnzahlen!$G$16=C12,1,IF(Gewinnzahlen!$G$16=C13,1,IF(Gewinnzahlen!$G$16=C14,1,IF(Gewinnzahlen!$G$16=C15,1,0))))))</f>
        <v>1</v>
      </c>
      <c r="BR11" s="50">
        <f>IF(Gewinnzahlen!$G$16=D10,1,IF(Gewinnzahlen!$G$16=D11,1,IF(Gewinnzahlen!$G$16=D12,1,IF(Gewinnzahlen!$G$16=D13,1,IF(Gewinnzahlen!$G$16=D14,1,IF(Gewinnzahlen!$G$16=D15,1,0))))))</f>
        <v>1</v>
      </c>
      <c r="BS11" s="50">
        <f>IF(Gewinnzahlen!$G$16=E10,1,IF(Gewinnzahlen!$G$16=E11,1,IF(Gewinnzahlen!$G$16=E12,1,IF(Gewinnzahlen!$G$16=E13,1,IF(Gewinnzahlen!$G$16=E14,1,IF(Gewinnzahlen!$G$16=E15,1,0))))))</f>
        <v>1</v>
      </c>
      <c r="BT11" s="50">
        <f>IF(Gewinnzahlen!$G$16=F10,1,IF(Gewinnzahlen!$G$16=F11,1,IF(Gewinnzahlen!$G$16=F12,1,IF(Gewinnzahlen!$G$16=F13,1,IF(Gewinnzahlen!$G$16=F14,1,IF(Gewinnzahlen!$G$16=F15,1,0))))))</f>
        <v>1</v>
      </c>
      <c r="BU11" s="50">
        <f>IF(Gewinnzahlen!$G$16=G10,1,IF(Gewinnzahlen!$G$16=G11,1,IF(Gewinnzahlen!$G$16=G12,1,IF(Gewinnzahlen!$G$16=G13,1,IF(Gewinnzahlen!$G$16=G14,1,IF(Gewinnzahlen!$G$16=G15,1,0))))))</f>
        <v>1</v>
      </c>
      <c r="BV11" s="50">
        <f>IF(Gewinnzahlen!$G$16=H10,1,IF(Gewinnzahlen!$G$16=H11,1,IF(Gewinnzahlen!$G$16=H12,1,IF(Gewinnzahlen!$G$16=H13,1,IF(Gewinnzahlen!$G$16=H14,1,IF(Gewinnzahlen!$G$16=H15,1,0))))))</f>
        <v>1</v>
      </c>
      <c r="BW11" s="50">
        <f>IF(Gewinnzahlen!$G$16=I10,1,IF(Gewinnzahlen!$G$16=I11,1,IF(Gewinnzahlen!$G$16=I12,1,IF(Gewinnzahlen!$G$16=I13,1,IF(Gewinnzahlen!$G$16=I14,1,IF(Gewinnzahlen!$G$16=I15,1,0))))))</f>
        <v>1</v>
      </c>
      <c r="BX11" s="50">
        <f>IF(Gewinnzahlen!$G$16=J10,1,IF(Gewinnzahlen!$G$16=J11,1,IF(Gewinnzahlen!$G$16=J12,1,IF(Gewinnzahlen!$G$16=J13,1,IF(Gewinnzahlen!$G$16=J14,1,IF(Gewinnzahlen!$G$16=J15,1,0))))))</f>
        <v>1</v>
      </c>
      <c r="BY11" s="50">
        <f>IF(Gewinnzahlen!$G$16=K10,1,IF(Gewinnzahlen!$G$16=K11,1,IF(Gewinnzahlen!$G$16=K12,1,IF(Gewinnzahlen!$G$16=K13,1,IF(Gewinnzahlen!$G$16=K14,1,IF(Gewinnzahlen!$G$16=K15,1,0))))))</f>
        <v>1</v>
      </c>
      <c r="BZ11" s="50">
        <f>IF(Gewinnzahlen!$G$16=L10,1,IF(Gewinnzahlen!$G$16=L11,1,IF(Gewinnzahlen!$G$16=L12,1,IF(Gewinnzahlen!$G$16=L13,1,IF(Gewinnzahlen!$G$16=L14,1,IF(Gewinnzahlen!$G$16=L15,1,0))))))</f>
        <v>1</v>
      </c>
      <c r="CA11" s="50">
        <f>IF(Gewinnzahlen!$G$16=M10,1,IF(Gewinnzahlen!$G$16=M11,1,IF(Gewinnzahlen!$G$16=M12,1,IF(Gewinnzahlen!$G$16=M13,1,IF(Gewinnzahlen!$G$16=M14,1,IF(Gewinnzahlen!$G$16=M15,1,0))))))</f>
        <v>1</v>
      </c>
      <c r="CB11" s="50">
        <f>IF(Gewinnzahlen!$G$16=N10,1,IF(Gewinnzahlen!$G$16=N11,1,IF(Gewinnzahlen!$G$16=N12,1,IF(Gewinnzahlen!$G$16=N13,1,IF(Gewinnzahlen!$G$16=N14,1,IF(Gewinnzahlen!$G$16=N15,1,0))))))</f>
        <v>1</v>
      </c>
      <c r="CC11" s="53">
        <f>IF(Gewinnzahlen!$H$16=C10,1,IF(Gewinnzahlen!$H$16=C11,1,IF(Gewinnzahlen!$H$16=C12,1,IF(Gewinnzahlen!$H$16=C13,1,IF(Gewinnzahlen!$H$16=C14,1,IF(Gewinnzahlen!$H$16=C15,1,0))))))</f>
        <v>1</v>
      </c>
      <c r="CD11" s="50">
        <f>IF(Gewinnzahlen!$H$16=D10,1,IF(Gewinnzahlen!$H$16=D11,1,IF(Gewinnzahlen!$H$16=D12,1,IF(Gewinnzahlen!$H$16=D13,1,IF(Gewinnzahlen!$H$16=D14,1,IF(Gewinnzahlen!$H$16=D15,1,0))))))</f>
        <v>1</v>
      </c>
      <c r="CE11" s="50">
        <f>IF(Gewinnzahlen!$H$16=E10,1,IF(Gewinnzahlen!$H$16=E11,1,IF(Gewinnzahlen!$H$16=E12,1,IF(Gewinnzahlen!$H$16=E13,1,IF(Gewinnzahlen!$H$16=E14,1,IF(Gewinnzahlen!$H$16=E15,1,0))))))</f>
        <v>1</v>
      </c>
      <c r="CF11" s="50">
        <f>IF(Gewinnzahlen!$H$16=F10,1,IF(Gewinnzahlen!$H$16=F11,1,IF(Gewinnzahlen!$H$16=F12,1,IF(Gewinnzahlen!$H$16=F13,1,IF(Gewinnzahlen!$H$16=F14,1,IF(Gewinnzahlen!$H$16=F15,1,0))))))</f>
        <v>1</v>
      </c>
      <c r="CG11" s="50">
        <f>IF(Gewinnzahlen!$H$16=G10,1,IF(Gewinnzahlen!$H$16=G11,1,IF(Gewinnzahlen!$H$16=G12,1,IF(Gewinnzahlen!$H$16=G13,1,IF(Gewinnzahlen!$H$16=G14,1,IF(Gewinnzahlen!$H$16=G15,1,0))))))</f>
        <v>1</v>
      </c>
      <c r="CH11" s="50">
        <f>IF(Gewinnzahlen!$H$16=H10,1,IF(Gewinnzahlen!$H$16=H11,1,IF(Gewinnzahlen!$H$16=H12,1,IF(Gewinnzahlen!$H$16=H13,1,IF(Gewinnzahlen!$H$16=H14,1,IF(Gewinnzahlen!$H$16=H15,1,0))))))</f>
        <v>1</v>
      </c>
      <c r="CI11" s="50">
        <f>IF(Gewinnzahlen!$H$16=I10,1,IF(Gewinnzahlen!$H$16=I11,1,IF(Gewinnzahlen!$H$16=I12,1,IF(Gewinnzahlen!$H$16=I13,1,IF(Gewinnzahlen!$H$16=I14,1,IF(Gewinnzahlen!$H$16=I15,1,0))))))</f>
        <v>1</v>
      </c>
      <c r="CJ11" s="50">
        <f>IF(Gewinnzahlen!$H$16=J10,1,IF(Gewinnzahlen!$H$16=J11,1,IF(Gewinnzahlen!$H$16=J12,1,IF(Gewinnzahlen!$H$16=J13,1,IF(Gewinnzahlen!$H$16=J14,1,IF(Gewinnzahlen!$H$16=J15,1,0))))))</f>
        <v>1</v>
      </c>
      <c r="CK11" s="50">
        <f>IF(Gewinnzahlen!$H$16=K10,1,IF(Gewinnzahlen!$H$16=K11,1,IF(Gewinnzahlen!$H$16=K12,1,IF(Gewinnzahlen!$H$16=K13,1,IF(Gewinnzahlen!$H$16=K14,1,IF(Gewinnzahlen!$H$16=K15,1,0))))))</f>
        <v>1</v>
      </c>
      <c r="CL11" s="50">
        <f>IF(Gewinnzahlen!$H$16=L10,1,IF(Gewinnzahlen!$H$16=L11,1,IF(Gewinnzahlen!$H$16=L12,1,IF(Gewinnzahlen!$H$16=L13,1,IF(Gewinnzahlen!$H$16=L14,1,IF(Gewinnzahlen!$H$16=L15,1,0))))))</f>
        <v>1</v>
      </c>
      <c r="CM11" s="50">
        <f>IF(Gewinnzahlen!$H$16=M10,1,IF(Gewinnzahlen!$H$16=M11,1,IF(Gewinnzahlen!$H$16=M12,1,IF(Gewinnzahlen!$H$16=M13,1,IF(Gewinnzahlen!$H$16=M14,1,IF(Gewinnzahlen!$H$16=M15,1,0))))))</f>
        <v>1</v>
      </c>
      <c r="CN11" s="50">
        <f>IF(Gewinnzahlen!$H$16=N10,1,IF(Gewinnzahlen!$H$16=N11,1,IF(Gewinnzahlen!$H$16=N12,1,IF(Gewinnzahlen!$H$16=N13,1,IF(Gewinnzahlen!$H$16=N14,1,IF(Gewinnzahlen!$H$16=N15,1,0))))))</f>
        <v>1</v>
      </c>
      <c r="CO11" s="53">
        <f>IF(Gewinnzahlen!$I$16=C10,1,IF(Gewinnzahlen!$I$16=C11,1,IF(Gewinnzahlen!$I$16=C12,1,IF(Gewinnzahlen!$I$16=C13,1,IF(Gewinnzahlen!$I$16=C14,1,IF(Gewinnzahlen!$I$16=C15,1,0))))))</f>
        <v>1</v>
      </c>
      <c r="CP11" s="50">
        <f>IF(Gewinnzahlen!$I$16=D10,1,IF(Gewinnzahlen!$I$16=D11,1,IF(Gewinnzahlen!$I$16=D12,1,IF(Gewinnzahlen!$I$16=D13,1,IF(Gewinnzahlen!$I$16=D14,1,IF(Gewinnzahlen!$I$16=D15,1,0))))))</f>
        <v>1</v>
      </c>
      <c r="CQ11" s="50">
        <f>IF(Gewinnzahlen!$I$16=E10,1,IF(Gewinnzahlen!$I$16=E11,1,IF(Gewinnzahlen!$I$16=E12,1,IF(Gewinnzahlen!$I$16=E13,1,IF(Gewinnzahlen!$I$16=E14,1,IF(Gewinnzahlen!$I$16=E15,1,0))))))</f>
        <v>1</v>
      </c>
      <c r="CR11" s="50">
        <f>IF(Gewinnzahlen!$I$16=F10,1,IF(Gewinnzahlen!$I$16=F11,1,IF(Gewinnzahlen!$I$16=F12,1,IF(Gewinnzahlen!$I$16=F13,1,IF(Gewinnzahlen!$I$16=F14,1,IF(Gewinnzahlen!$I$16=F15,1,0))))))</f>
        <v>1</v>
      </c>
      <c r="CS11" s="50">
        <f>IF(Gewinnzahlen!$I$16=G10,1,IF(Gewinnzahlen!$I$16=G11,1,IF(Gewinnzahlen!$I$16=G12,1,IF(Gewinnzahlen!$I$16=G13,1,IF(Gewinnzahlen!$I$16=G14,1,IF(Gewinnzahlen!$I$16=G15,1,0))))))</f>
        <v>1</v>
      </c>
      <c r="CT11" s="50">
        <f>IF(Gewinnzahlen!$I$16=H10,1,IF(Gewinnzahlen!$I$16=H11,1,IF(Gewinnzahlen!$I$16=H12,1,IF(Gewinnzahlen!$I$16=H13,1,IF(Gewinnzahlen!$I$16=H14,1,IF(Gewinnzahlen!$I$16=H15,1,0))))))</f>
        <v>1</v>
      </c>
      <c r="CU11" s="50">
        <f>IF(Gewinnzahlen!$I$16=I10,1,IF(Gewinnzahlen!$I$16=I11,1,IF(Gewinnzahlen!$I$16=I12,1,IF(Gewinnzahlen!$I$16=I13,1,IF(Gewinnzahlen!$I$16=I14,1,IF(Gewinnzahlen!$I$16=I15,1,0))))))</f>
        <v>1</v>
      </c>
      <c r="CV11" s="50">
        <f>IF(Gewinnzahlen!$I$16=J10,1,IF(Gewinnzahlen!$I$16=J11,1,IF(Gewinnzahlen!$I$16=J12,1,IF(Gewinnzahlen!$I$16=J13,1,IF(Gewinnzahlen!$I$16=J14,1,IF(Gewinnzahlen!$I$16=J15,1,0))))))</f>
        <v>1</v>
      </c>
      <c r="CW11" s="50">
        <f>IF(Gewinnzahlen!$I$16=K10,1,IF(Gewinnzahlen!$I$16=K11,1,IF(Gewinnzahlen!$I$16=K12,1,IF(Gewinnzahlen!$I$16=K13,1,IF(Gewinnzahlen!$I$16=K14,1,IF(Gewinnzahlen!$I$16=K15,1,0))))))</f>
        <v>1</v>
      </c>
      <c r="CX11" s="50">
        <f>IF(Gewinnzahlen!$I$16=L10,1,IF(Gewinnzahlen!$I$16=L11,1,IF(Gewinnzahlen!$I$16=L12,1,IF(Gewinnzahlen!$I$16=L13,1,IF(Gewinnzahlen!$I$16=L14,1,IF(Gewinnzahlen!$I$16=L15,1,0))))))</f>
        <v>1</v>
      </c>
      <c r="CY11" s="50">
        <f>IF(Gewinnzahlen!$I$16=M10,1,IF(Gewinnzahlen!$I$16=M11,1,IF(Gewinnzahlen!$I$16=M12,1,IF(Gewinnzahlen!$I$16=M13,1,IF(Gewinnzahlen!$I$16=M14,1,IF(Gewinnzahlen!$I$16=M15,1,0))))))</f>
        <v>1</v>
      </c>
      <c r="CZ11" s="50">
        <f>IF(Gewinnzahlen!$I$16=N10,1,IF(Gewinnzahlen!$I$16=N11,1,IF(Gewinnzahlen!$I$16=N12,1,IF(Gewinnzahlen!$I$16=N13,1,IF(Gewinnzahlen!$I$16=N14,1,IF(Gewinnzahlen!$I$16=N15,1,0))))))</f>
        <v>1</v>
      </c>
      <c r="DA11" s="53">
        <f>IF(Gewinnzahlen!$J$16=C10,1,IF(Gewinnzahlen!$J$16=C11,1,IF(Gewinnzahlen!$J$16=C12,1,IF(Gewinnzahlen!$J$16=C13,1,IF(Gewinnzahlen!$J$16=C14,1,IF(Gewinnzahlen!$J$16=C15,1,0))))))</f>
        <v>1</v>
      </c>
      <c r="DB11" s="50">
        <f>IF(Gewinnzahlen!$J$16=D10,1,IF(Gewinnzahlen!$J$16=D11,1,IF(Gewinnzahlen!$J$16=D12,1,IF(Gewinnzahlen!$J$16=D13,1,IF(Gewinnzahlen!$J$16=D14,1,IF(Gewinnzahlen!$J$16=D15,1,0))))))</f>
        <v>1</v>
      </c>
      <c r="DC11" s="50">
        <f>IF(Gewinnzahlen!$J$16=E10,1,IF(Gewinnzahlen!$J$16=E11,1,IF(Gewinnzahlen!$J$16=E12,1,IF(Gewinnzahlen!$J$16=E13,1,IF(Gewinnzahlen!$J$16=E14,1,IF(Gewinnzahlen!$J$16=E15,1,0))))))</f>
        <v>1</v>
      </c>
      <c r="DD11" s="50">
        <f>IF(Gewinnzahlen!$J$16=F10,1,IF(Gewinnzahlen!$J$16=F11,1,IF(Gewinnzahlen!$J$16=F12,1,IF(Gewinnzahlen!$J$16=F13,1,IF(Gewinnzahlen!$J$16=F14,1,IF(Gewinnzahlen!$J$16=F15,1,0))))))</f>
        <v>1</v>
      </c>
      <c r="DE11" s="50">
        <f>IF(Gewinnzahlen!$J$16=G10,1,IF(Gewinnzahlen!$J$16=G11,1,IF(Gewinnzahlen!$J$16=G12,1,IF(Gewinnzahlen!$J$16=G13,1,IF(Gewinnzahlen!$J$16=G14,1,IF(Gewinnzahlen!$J$16=G15,1,0))))))</f>
        <v>1</v>
      </c>
      <c r="DF11" s="50">
        <f>IF(Gewinnzahlen!$J$16=H10,1,IF(Gewinnzahlen!$J$16=H11,1,IF(Gewinnzahlen!$J$16=H12,1,IF(Gewinnzahlen!$J$16=H13,1,IF(Gewinnzahlen!$J$16=H14,1,IF(Gewinnzahlen!$J$16=H15,1,0))))))</f>
        <v>1</v>
      </c>
      <c r="DG11" s="50">
        <f>IF(Gewinnzahlen!$J$16=I10,1,IF(Gewinnzahlen!$J$16=I11,1,IF(Gewinnzahlen!$J$16=I12,1,IF(Gewinnzahlen!$J$16=I13,1,IF(Gewinnzahlen!$J$16=I14,1,IF(Gewinnzahlen!$J$16=I15,1,0))))))</f>
        <v>1</v>
      </c>
      <c r="DH11" s="50">
        <f>IF(Gewinnzahlen!$J$16=J10,1,IF(Gewinnzahlen!$J$16=J11,1,IF(Gewinnzahlen!$J$16=J12,1,IF(Gewinnzahlen!$J$16=J13,1,IF(Gewinnzahlen!$J$16=J14,1,IF(Gewinnzahlen!$J$16=J15,1,0))))))</f>
        <v>1</v>
      </c>
      <c r="DI11" s="50">
        <f>IF(Gewinnzahlen!$J$16=K10,1,IF(Gewinnzahlen!$J$16=K11,1,IF(Gewinnzahlen!$J$16=K12,1,IF(Gewinnzahlen!$J$16=K13,1,IF(Gewinnzahlen!$J$16=K14,1,IF(Gewinnzahlen!$J$16=K15,1,0))))))</f>
        <v>1</v>
      </c>
      <c r="DJ11" s="50">
        <f>IF(Gewinnzahlen!$J$16=L10,1,IF(Gewinnzahlen!$J$16=L11,1,IF(Gewinnzahlen!$J$16=L12,1,IF(Gewinnzahlen!$J$16=L13,1,IF(Gewinnzahlen!$J$16=L14,1,IF(Gewinnzahlen!$J$16=L15,1,0))))))</f>
        <v>1</v>
      </c>
      <c r="DK11" s="50">
        <f>IF(Gewinnzahlen!$J$16=M10,1,IF(Gewinnzahlen!$J$16=M11,1,IF(Gewinnzahlen!$J$16=M12,1,IF(Gewinnzahlen!$J$16=M13,1,IF(Gewinnzahlen!$J$16=M14,1,IF(Gewinnzahlen!$J$16=M15,1,0))))))</f>
        <v>1</v>
      </c>
      <c r="DL11" s="50">
        <f>IF(Gewinnzahlen!$J$16=N10,1,IF(Gewinnzahlen!$J$16=N11,1,IF(Gewinnzahlen!$J$16=N12,1,IF(Gewinnzahlen!$J$16=N13,1,IF(Gewinnzahlen!$J$16=N14,1,IF(Gewinnzahlen!$J$16=N15,1,0))))))</f>
        <v>1</v>
      </c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</row>
    <row r="12" spans="1:236" s="3" customFormat="1" ht="14.1" customHeight="1" thickTop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90" t="str">
        <f>IF(O11="Nein","",RIGHT(O9,7))</f>
        <v/>
      </c>
      <c r="P12" s="91" t="str">
        <f>IF(P11="Nein","",RIGHT(O9,6))</f>
        <v/>
      </c>
      <c r="U12" s="50">
        <f>IF(Gewinnzahlen!$C$17=C10,1,IF(Gewinnzahlen!$C$17=C11,1,IF(Gewinnzahlen!$C$17=C12,1,IF(Gewinnzahlen!$C$17=C13,1,IF(Gewinnzahlen!$C$17=C14,1,IF(Gewinnzahlen!$C$17=C15,1,0))))))</f>
        <v>1</v>
      </c>
      <c r="V12" s="50">
        <f>IF(Gewinnzahlen!$C$17=D10,1,IF(Gewinnzahlen!$C$17=D11,1,IF(Gewinnzahlen!$C$17=D12,1,IF(Gewinnzahlen!$C$17=D13,1,IF(Gewinnzahlen!$C$17=D14,1,IF(Gewinnzahlen!$C$17=D15,1,0))))))</f>
        <v>1</v>
      </c>
      <c r="W12" s="50">
        <f>IF(Gewinnzahlen!$C$17=E10,1,IF(Gewinnzahlen!$C$17=E11,1,IF(Gewinnzahlen!$C$17=E12,1,IF(Gewinnzahlen!$C$17=E13,1,IF(Gewinnzahlen!$C$17=E14,1,IF(Gewinnzahlen!$C$17=E15,1,0))))))</f>
        <v>1</v>
      </c>
      <c r="X12" s="50">
        <f>IF(Gewinnzahlen!$C$17=F10,1,IF(Gewinnzahlen!$C$17=F11,1,IF(Gewinnzahlen!$C$17=F12,1,IF(Gewinnzahlen!$C$17=F13,1,IF(Gewinnzahlen!$C$17=F14,1,IF(Gewinnzahlen!$C$17=F15,1,0))))))</f>
        <v>1</v>
      </c>
      <c r="Y12" s="50">
        <f>IF(Gewinnzahlen!$C$17=G10,1,IF(Gewinnzahlen!$C$17=G11,1,IF(Gewinnzahlen!$C$17=G12,1,IF(Gewinnzahlen!$C$17=G13,1,IF(Gewinnzahlen!$C$17=G14,1,IF(Gewinnzahlen!$C$17=G15,1,0))))))</f>
        <v>1</v>
      </c>
      <c r="Z12" s="50">
        <f>IF(Gewinnzahlen!$C$17=H10,1,IF(Gewinnzahlen!$C$17=H11,1,IF(Gewinnzahlen!$C$17=H12,1,IF(Gewinnzahlen!$C$17=H13,1,IF(Gewinnzahlen!$C$17=H14,1,IF(Gewinnzahlen!$C$17=H15,1,0))))))</f>
        <v>1</v>
      </c>
      <c r="AA12" s="50">
        <f>IF(Gewinnzahlen!$C$17=I10,1,IF(Gewinnzahlen!$C$17=I11,1,IF(Gewinnzahlen!$C$17=I12,1,IF(Gewinnzahlen!$C$17=I13,1,IF(Gewinnzahlen!$C$17=I14,1,IF(Gewinnzahlen!$C$17=I15,1,0))))))</f>
        <v>1</v>
      </c>
      <c r="AB12" s="50">
        <f>IF(Gewinnzahlen!$C$17=J10,1,IF(Gewinnzahlen!$C$17=J11,1,IF(Gewinnzahlen!$C$17=J12,1,IF(Gewinnzahlen!$C$17=J13,1,IF(Gewinnzahlen!$C$17=J14,1,IF(Gewinnzahlen!$C$17=J15,1,0))))))</f>
        <v>1</v>
      </c>
      <c r="AC12" s="50">
        <f>IF(Gewinnzahlen!$C$17=K10,1,IF(Gewinnzahlen!$C$17=K11,1,IF(Gewinnzahlen!$C$17=K12,1,IF(Gewinnzahlen!$C$17=K13,1,IF(Gewinnzahlen!$C$17=K14,1,IF(Gewinnzahlen!$C$17=K15,1,0))))))</f>
        <v>1</v>
      </c>
      <c r="AD12" s="50">
        <f>IF(Gewinnzahlen!$C$17=L10,1,IF(Gewinnzahlen!$C$17=L11,1,IF(Gewinnzahlen!$C$17=L12,1,IF(Gewinnzahlen!$C$17=L13,1,IF(Gewinnzahlen!$C$17=L14,1,IF(Gewinnzahlen!$C$17=L15,1,0))))))</f>
        <v>1</v>
      </c>
      <c r="AE12" s="50">
        <f>IF(Gewinnzahlen!$C$17=M10,1,IF(Gewinnzahlen!$C$17=M11,1,IF(Gewinnzahlen!$C$17=M12,1,IF(Gewinnzahlen!$C$17=M13,1,IF(Gewinnzahlen!$C$17=M14,1,IF(Gewinnzahlen!$C$17=M15,1,0))))))</f>
        <v>1</v>
      </c>
      <c r="AF12" s="50">
        <f>IF(Gewinnzahlen!$C$17=N10,1,IF(Gewinnzahlen!$C$17=N11,1,IF(Gewinnzahlen!$C$17=N12,1,IF(Gewinnzahlen!$C$17=N13,1,IF(Gewinnzahlen!$C$17=N14,1,IF(Gewinnzahlen!$C$17=N15,1,0))))))</f>
        <v>1</v>
      </c>
      <c r="AG12" s="53">
        <f>IF(Gewinnzahlen!$D$17=C10,1,IF(Gewinnzahlen!$D$17=C11,1,IF(Gewinnzahlen!$D$17=C12,1,IF(Gewinnzahlen!$D$17=C13,1,IF(Gewinnzahlen!$D$17=C14,1,IF(Gewinnzahlen!$D$17=C15,1,0))))))</f>
        <v>1</v>
      </c>
      <c r="AH12" s="50">
        <f>IF(Gewinnzahlen!$D$17=D10,1,IF(Gewinnzahlen!$D$17=D11,1,IF(Gewinnzahlen!$D$17=D12,1,IF(Gewinnzahlen!$D$17=D13,1,IF(Gewinnzahlen!$D$17=D14,1,IF(Gewinnzahlen!$D$17=D15,1,0))))))</f>
        <v>1</v>
      </c>
      <c r="AI12" s="50">
        <f>IF(Gewinnzahlen!$D$17=E10,1,IF(Gewinnzahlen!$D$17=E11,1,IF(Gewinnzahlen!$D$17=E12,1,IF(Gewinnzahlen!$D$17=E13,1,IF(Gewinnzahlen!$D$17=E14,1,IF(Gewinnzahlen!$D$17=E15,1,0))))))</f>
        <v>1</v>
      </c>
      <c r="AJ12" s="50">
        <f>IF(Gewinnzahlen!$D$17=F10,1,IF(Gewinnzahlen!$D$17=F11,1,IF(Gewinnzahlen!$D$17=F12,1,IF(Gewinnzahlen!$D$17=F13,1,IF(Gewinnzahlen!$D$17=F14,1,IF(Gewinnzahlen!$D$17=F15,1,0))))))</f>
        <v>1</v>
      </c>
      <c r="AK12" s="50">
        <f>IF(Gewinnzahlen!$D$17=G10,1,IF(Gewinnzahlen!$D$17=G11,1,IF(Gewinnzahlen!$D$17=G12,1,IF(Gewinnzahlen!$D$17=G13,1,IF(Gewinnzahlen!$D$17=G14,1,IF(Gewinnzahlen!$D$17=G15,1,0))))))</f>
        <v>1</v>
      </c>
      <c r="AL12" s="50">
        <f>IF(Gewinnzahlen!$D$17=H10,1,IF(Gewinnzahlen!$D$17=H11,1,IF(Gewinnzahlen!$D$17=H12,1,IF(Gewinnzahlen!$D$17=H13,1,IF(Gewinnzahlen!$D$17=H14,1,IF(Gewinnzahlen!$D$17=H15,1,0))))))</f>
        <v>1</v>
      </c>
      <c r="AM12" s="50">
        <f>IF(Gewinnzahlen!$D$17=I10,1,IF(Gewinnzahlen!$D$17=I11,1,IF(Gewinnzahlen!$D$17=I12,1,IF(Gewinnzahlen!$D$17=I13,1,IF(Gewinnzahlen!$D$17=I14,1,IF(Gewinnzahlen!$D$17=I15,1,0))))))</f>
        <v>1</v>
      </c>
      <c r="AN12" s="50">
        <f>IF(Gewinnzahlen!$D$17=J10,1,IF(Gewinnzahlen!$D$17=J11,1,IF(Gewinnzahlen!$D$17=J12,1,IF(Gewinnzahlen!$D$17=J13,1,IF(Gewinnzahlen!$D$17=J14,1,IF(Gewinnzahlen!$D$17=J15,1,0))))))</f>
        <v>1</v>
      </c>
      <c r="AO12" s="50">
        <f>IF(Gewinnzahlen!$D$17=K10,1,IF(Gewinnzahlen!$D$17=K11,1,IF(Gewinnzahlen!$D$17=K12,1,IF(Gewinnzahlen!$D$17=K13,1,IF(Gewinnzahlen!$D$17=K14,1,IF(Gewinnzahlen!$D$17=K15,1,0))))))</f>
        <v>1</v>
      </c>
      <c r="AP12" s="50">
        <f>IF(Gewinnzahlen!$D$17=L10,1,IF(Gewinnzahlen!$D$17=L11,1,IF(Gewinnzahlen!$D$17=L12,1,IF(Gewinnzahlen!$D$17=L13,1,IF(Gewinnzahlen!$D$17=L14,1,IF(Gewinnzahlen!$D$17=L15,1,0))))))</f>
        <v>1</v>
      </c>
      <c r="AQ12" s="50">
        <f>IF(Gewinnzahlen!$D$17=M10,1,IF(Gewinnzahlen!$D$17=M11,1,IF(Gewinnzahlen!$D$17=M12,1,IF(Gewinnzahlen!$D$17=M13,1,IF(Gewinnzahlen!$D$17=M14,1,IF(Gewinnzahlen!$D$17=M15,1,0))))))</f>
        <v>1</v>
      </c>
      <c r="AR12" s="50">
        <f>IF(Gewinnzahlen!$D$17=N10,1,IF(Gewinnzahlen!$D$17=N11,1,IF(Gewinnzahlen!$D$17=N12,1,IF(Gewinnzahlen!$D$17=N13,1,IF(Gewinnzahlen!$D$17=N14,1,IF(Gewinnzahlen!$D$17=N15,1,0))))))</f>
        <v>1</v>
      </c>
      <c r="AS12" s="53">
        <f>IF(Gewinnzahlen!$E$17=C10,1,IF(Gewinnzahlen!$E$17=C11,1,IF(Gewinnzahlen!$E$17=C12,1,IF(Gewinnzahlen!$E$17=C13,1,IF(Gewinnzahlen!$E$17=C14,1,IF(Gewinnzahlen!$E$17=C15,1,0))))))</f>
        <v>1</v>
      </c>
      <c r="AT12" s="50">
        <f>IF(Gewinnzahlen!$E$17=D10,1,IF(Gewinnzahlen!$E$17=D11,1,IF(Gewinnzahlen!$E$17=D12,1,IF(Gewinnzahlen!$E$17=D13,1,IF(Gewinnzahlen!$E$17=D14,1,IF(Gewinnzahlen!$E$17=D15,1,0))))))</f>
        <v>1</v>
      </c>
      <c r="AU12" s="50">
        <f>IF(Gewinnzahlen!$E$17=E10,1,IF(Gewinnzahlen!$E$17=E11,1,IF(Gewinnzahlen!$E$17=E12,1,IF(Gewinnzahlen!$E$17=E13,1,IF(Gewinnzahlen!$E$17=E14,1,IF(Gewinnzahlen!$E$17=E15,1,0))))))</f>
        <v>1</v>
      </c>
      <c r="AV12" s="50">
        <f>IF(Gewinnzahlen!$E$17=F10,1,IF(Gewinnzahlen!$E$17=F11,1,IF(Gewinnzahlen!$E$17=F12,1,IF(Gewinnzahlen!$E$17=F13,1,IF(Gewinnzahlen!$E$17=F14,1,IF(Gewinnzahlen!$E$17=F15,1,0))))))</f>
        <v>1</v>
      </c>
      <c r="AW12" s="50">
        <f>IF(Gewinnzahlen!$E$17=G10,1,IF(Gewinnzahlen!$E$17=G11,1,IF(Gewinnzahlen!$E$17=G12,1,IF(Gewinnzahlen!$E$17=G13,1,IF(Gewinnzahlen!$E$17=G14,1,IF(Gewinnzahlen!$E$17=G15,1,0))))))</f>
        <v>1</v>
      </c>
      <c r="AX12" s="50">
        <f>IF(Gewinnzahlen!$E$17=H10,1,IF(Gewinnzahlen!$E$17=H11,1,IF(Gewinnzahlen!$E$17=H12,1,IF(Gewinnzahlen!$E$17=H13,1,IF(Gewinnzahlen!$E$17=H14,1,IF(Gewinnzahlen!$E$17=H15,1,0))))))</f>
        <v>1</v>
      </c>
      <c r="AY12" s="50">
        <f>IF(Gewinnzahlen!$E$17=I10,1,IF(Gewinnzahlen!$E$17=I11,1,IF(Gewinnzahlen!$E$17=I12,1,IF(Gewinnzahlen!$E$17=I13,1,IF(Gewinnzahlen!$E$17=I14,1,IF(Gewinnzahlen!$E$17=I15,1,0))))))</f>
        <v>1</v>
      </c>
      <c r="AZ12" s="50">
        <f>IF(Gewinnzahlen!$E$17=J10,1,IF(Gewinnzahlen!$E$17=J11,1,IF(Gewinnzahlen!$E$17=J12,1,IF(Gewinnzahlen!$E$17=J13,1,IF(Gewinnzahlen!$E$17=J14,1,IF(Gewinnzahlen!$E$17=J15,1,0))))))</f>
        <v>1</v>
      </c>
      <c r="BA12" s="50">
        <f>IF(Gewinnzahlen!$E$17=K10,1,IF(Gewinnzahlen!$E$17=K11,1,IF(Gewinnzahlen!$E$17=K12,1,IF(Gewinnzahlen!$E$17=K13,1,IF(Gewinnzahlen!$E$17=K14,1,IF(Gewinnzahlen!$E$17=K15,1,0))))))</f>
        <v>1</v>
      </c>
      <c r="BB12" s="50">
        <f>IF(Gewinnzahlen!$E$17=L10,1,IF(Gewinnzahlen!$E$17=L11,1,IF(Gewinnzahlen!$E$17=L12,1,IF(Gewinnzahlen!$E$17=L13,1,IF(Gewinnzahlen!$E$17=L14,1,IF(Gewinnzahlen!$E$17=L15,1,0))))))</f>
        <v>1</v>
      </c>
      <c r="BC12" s="50">
        <f>IF(Gewinnzahlen!$E$17=M10,1,IF(Gewinnzahlen!$E$17=M11,1,IF(Gewinnzahlen!$E$17=M12,1,IF(Gewinnzahlen!$E$17=M13,1,IF(Gewinnzahlen!$E$17=M14,1,IF(Gewinnzahlen!$E$17=M15,1,0))))))</f>
        <v>1</v>
      </c>
      <c r="BD12" s="50">
        <f>IF(Gewinnzahlen!$E$17=N10,1,IF(Gewinnzahlen!$E$17=N11,1,IF(Gewinnzahlen!$E$17=N12,1,IF(Gewinnzahlen!$E$17=N13,1,IF(Gewinnzahlen!$E$17=N14,1,IF(Gewinnzahlen!$E$17=N15,1,0))))))</f>
        <v>1</v>
      </c>
      <c r="BE12" s="53">
        <f>IF(Gewinnzahlen!$F$17=C10,1,IF(Gewinnzahlen!$F$17=C11,1,IF(Gewinnzahlen!$F$17=C12,1,IF(Gewinnzahlen!$F$17=C13,1,IF(Gewinnzahlen!$F$17=C14,1,IF(Gewinnzahlen!$F$17=C15,1,0))))))</f>
        <v>1</v>
      </c>
      <c r="BF12" s="50">
        <f>IF(Gewinnzahlen!$F$17=D10,1,IF(Gewinnzahlen!$F$17=D11,1,IF(Gewinnzahlen!$F$17=D12,1,IF(Gewinnzahlen!$F$17=D13,1,IF(Gewinnzahlen!$F$17=D14,1,IF(Gewinnzahlen!$F$17=D15,1,0))))))</f>
        <v>1</v>
      </c>
      <c r="BG12" s="50">
        <f>IF(Gewinnzahlen!$F$17=E10,1,IF(Gewinnzahlen!$F$17=E11,1,IF(Gewinnzahlen!$F$17=E12,1,IF(Gewinnzahlen!$F$17=E13,1,IF(Gewinnzahlen!$F$17=E14,1,IF(Gewinnzahlen!$F$17=E15,1,0))))))</f>
        <v>1</v>
      </c>
      <c r="BH12" s="50">
        <f>IF(Gewinnzahlen!$F$17=F10,1,IF(Gewinnzahlen!$F$17=F11,1,IF(Gewinnzahlen!$F$17=F12,1,IF(Gewinnzahlen!$F$17=F13,1,IF(Gewinnzahlen!$F$17=F14,1,IF(Gewinnzahlen!$F$17=F15,1,0))))))</f>
        <v>1</v>
      </c>
      <c r="BI12" s="50">
        <f>IF(Gewinnzahlen!$F$17=G10,1,IF(Gewinnzahlen!$F$17=G11,1,IF(Gewinnzahlen!$F$17=G12,1,IF(Gewinnzahlen!$F$17=G13,1,IF(Gewinnzahlen!$F$17=G14,1,IF(Gewinnzahlen!$F$17=G15,1,0))))))</f>
        <v>1</v>
      </c>
      <c r="BJ12" s="50">
        <f>IF(Gewinnzahlen!$F$17=H10,1,IF(Gewinnzahlen!$F$17=H11,1,IF(Gewinnzahlen!$F$17=H12,1,IF(Gewinnzahlen!$F$17=H13,1,IF(Gewinnzahlen!$F$17=H14,1,IF(Gewinnzahlen!$F$17=H15,1,0))))))</f>
        <v>1</v>
      </c>
      <c r="BK12" s="50">
        <f>IF(Gewinnzahlen!$F$17=I10,1,IF(Gewinnzahlen!$F$17=I11,1,IF(Gewinnzahlen!$F$17=I12,1,IF(Gewinnzahlen!$F$17=I13,1,IF(Gewinnzahlen!$F$17=I14,1,IF(Gewinnzahlen!$F$17=I15,1,0))))))</f>
        <v>1</v>
      </c>
      <c r="BL12" s="50">
        <f>IF(Gewinnzahlen!$F$17=J10,1,IF(Gewinnzahlen!$F$17=J11,1,IF(Gewinnzahlen!$F$17=J12,1,IF(Gewinnzahlen!$F$17=J13,1,IF(Gewinnzahlen!$F$17=J14,1,IF(Gewinnzahlen!$F$17=J15,1,0))))))</f>
        <v>1</v>
      </c>
      <c r="BM12" s="50">
        <f>IF(Gewinnzahlen!$F$17=K10,1,IF(Gewinnzahlen!$F$17=K11,1,IF(Gewinnzahlen!$F$17=K12,1,IF(Gewinnzahlen!$F$17=K13,1,IF(Gewinnzahlen!$F$17=K14,1,IF(Gewinnzahlen!$F$17=K15,1,0))))))</f>
        <v>1</v>
      </c>
      <c r="BN12" s="50">
        <f>IF(Gewinnzahlen!$F$17=L10,1,IF(Gewinnzahlen!$F$17=L11,1,IF(Gewinnzahlen!$F$17=L12,1,IF(Gewinnzahlen!$F$17=L13,1,IF(Gewinnzahlen!$F$17=L14,1,IF(Gewinnzahlen!$F$17=L15,1,0))))))</f>
        <v>1</v>
      </c>
      <c r="BO12" s="50">
        <f>IF(Gewinnzahlen!$F$17=M10,1,IF(Gewinnzahlen!$F$17=M11,1,IF(Gewinnzahlen!$F$17=M12,1,IF(Gewinnzahlen!$F$17=M13,1,IF(Gewinnzahlen!$F$17=M14,1,IF(Gewinnzahlen!$F$17=M15,1,0))))))</f>
        <v>1</v>
      </c>
      <c r="BP12" s="50">
        <f>IF(Gewinnzahlen!$F$17=N10,1,IF(Gewinnzahlen!$F$17=N11,1,IF(Gewinnzahlen!$F$17=N12,1,IF(Gewinnzahlen!$F$17=N13,1,IF(Gewinnzahlen!$F$17=N14,1,IF(Gewinnzahlen!$F$17=N15,1,0))))))</f>
        <v>1</v>
      </c>
      <c r="BQ12" s="53">
        <f>IF(Gewinnzahlen!$G$17=C10,1,IF(Gewinnzahlen!$G$17=C11,1,IF(Gewinnzahlen!$G$17=C12,1,IF(Gewinnzahlen!$G$17=C13,1,IF(Gewinnzahlen!$G$17=C14,1,IF(Gewinnzahlen!$G$17=C15,1,0))))))</f>
        <v>1</v>
      </c>
      <c r="BR12" s="50">
        <f>IF(Gewinnzahlen!$G$17=D10,1,IF(Gewinnzahlen!$G$17=D11,1,IF(Gewinnzahlen!$G$17=D12,1,IF(Gewinnzahlen!$G$17=D13,1,IF(Gewinnzahlen!$G$17=D14,1,IF(Gewinnzahlen!$G$17=D15,1,0))))))</f>
        <v>1</v>
      </c>
      <c r="BS12" s="50">
        <f>IF(Gewinnzahlen!$G$17=E10,1,IF(Gewinnzahlen!$G$17=E11,1,IF(Gewinnzahlen!$G$17=E12,1,IF(Gewinnzahlen!$G$17=E13,1,IF(Gewinnzahlen!$G$17=E14,1,IF(Gewinnzahlen!$G$17=E15,1,0))))))</f>
        <v>1</v>
      </c>
      <c r="BT12" s="50">
        <f>IF(Gewinnzahlen!$G$17=F10,1,IF(Gewinnzahlen!$G$17=F11,1,IF(Gewinnzahlen!$G$17=F12,1,IF(Gewinnzahlen!$G$17=F13,1,IF(Gewinnzahlen!$G$17=F14,1,IF(Gewinnzahlen!$G$17=F15,1,0))))))</f>
        <v>1</v>
      </c>
      <c r="BU12" s="50">
        <f>IF(Gewinnzahlen!$G$17=G10,1,IF(Gewinnzahlen!$G$17=G11,1,IF(Gewinnzahlen!$G$17=G12,1,IF(Gewinnzahlen!$G$17=G13,1,IF(Gewinnzahlen!$G$17=G14,1,IF(Gewinnzahlen!$G$17=G15,1,0))))))</f>
        <v>1</v>
      </c>
      <c r="BV12" s="50">
        <f>IF(Gewinnzahlen!$G$17=H10,1,IF(Gewinnzahlen!$G$17=H11,1,IF(Gewinnzahlen!$G$17=H12,1,IF(Gewinnzahlen!$G$17=H13,1,IF(Gewinnzahlen!$G$17=H14,1,IF(Gewinnzahlen!$G$17=H15,1,0))))))</f>
        <v>1</v>
      </c>
      <c r="BW12" s="50">
        <f>IF(Gewinnzahlen!$G$17=I10,1,IF(Gewinnzahlen!$G$17=I11,1,IF(Gewinnzahlen!$G$17=I12,1,IF(Gewinnzahlen!$G$17=I13,1,IF(Gewinnzahlen!$G$17=I14,1,IF(Gewinnzahlen!$G$17=I15,1,0))))))</f>
        <v>1</v>
      </c>
      <c r="BX12" s="50">
        <f>IF(Gewinnzahlen!$G$17=J10,1,IF(Gewinnzahlen!$G$17=J11,1,IF(Gewinnzahlen!$G$17=J12,1,IF(Gewinnzahlen!$G$17=J13,1,IF(Gewinnzahlen!$G$17=J14,1,IF(Gewinnzahlen!$G$17=J15,1,0))))))</f>
        <v>1</v>
      </c>
      <c r="BY12" s="50">
        <f>IF(Gewinnzahlen!$G$17=K10,1,IF(Gewinnzahlen!$G$17=K11,1,IF(Gewinnzahlen!$G$17=K12,1,IF(Gewinnzahlen!$G$17=K13,1,IF(Gewinnzahlen!$G$17=K14,1,IF(Gewinnzahlen!$G$17=K15,1,0))))))</f>
        <v>1</v>
      </c>
      <c r="BZ12" s="50">
        <f>IF(Gewinnzahlen!$G$17=L10,1,IF(Gewinnzahlen!$G$17=L11,1,IF(Gewinnzahlen!$G$17=L12,1,IF(Gewinnzahlen!$G$17=L13,1,IF(Gewinnzahlen!$G$17=L14,1,IF(Gewinnzahlen!$G$17=L15,1,0))))))</f>
        <v>1</v>
      </c>
      <c r="CA12" s="50">
        <f>IF(Gewinnzahlen!$G$17=M10,1,IF(Gewinnzahlen!$G$17=M11,1,IF(Gewinnzahlen!$G$17=M12,1,IF(Gewinnzahlen!$G$17=M13,1,IF(Gewinnzahlen!$G$17=M14,1,IF(Gewinnzahlen!$G$17=M15,1,0))))))</f>
        <v>1</v>
      </c>
      <c r="CB12" s="50">
        <f>IF(Gewinnzahlen!$G$17=N10,1,IF(Gewinnzahlen!$G$17=N11,1,IF(Gewinnzahlen!$G$17=N12,1,IF(Gewinnzahlen!$G$17=N13,1,IF(Gewinnzahlen!$G$17=N14,1,IF(Gewinnzahlen!$G$17=N15,1,0))))))</f>
        <v>1</v>
      </c>
      <c r="CC12" s="53">
        <f>IF(Gewinnzahlen!$H$17=C10,1,IF(Gewinnzahlen!$H$17=C11,1,IF(Gewinnzahlen!$H$17=C12,1,IF(Gewinnzahlen!$H$17=C13,1,IF(Gewinnzahlen!$H$17=C14,1,IF(Gewinnzahlen!$H$17=C15,1,0))))))</f>
        <v>1</v>
      </c>
      <c r="CD12" s="50">
        <f>IF(Gewinnzahlen!$H$17=D10,1,IF(Gewinnzahlen!$H$17=D11,1,IF(Gewinnzahlen!$H$17=D12,1,IF(Gewinnzahlen!$H$17=D13,1,IF(Gewinnzahlen!$H$17=D14,1,IF(Gewinnzahlen!$H$17=D15,1,0))))))</f>
        <v>1</v>
      </c>
      <c r="CE12" s="50">
        <f>IF(Gewinnzahlen!$H$17=E10,1,IF(Gewinnzahlen!$H$17=E11,1,IF(Gewinnzahlen!$H$17=E12,1,IF(Gewinnzahlen!$H$17=E13,1,IF(Gewinnzahlen!$H$17=E14,1,IF(Gewinnzahlen!$H$17=E15,1,0))))))</f>
        <v>1</v>
      </c>
      <c r="CF12" s="50">
        <f>IF(Gewinnzahlen!$H$17=F10,1,IF(Gewinnzahlen!$H$17=F11,1,IF(Gewinnzahlen!$H$17=F12,1,IF(Gewinnzahlen!$H$17=F13,1,IF(Gewinnzahlen!$H$17=F14,1,IF(Gewinnzahlen!$H$17=F15,1,0))))))</f>
        <v>1</v>
      </c>
      <c r="CG12" s="50">
        <f>IF(Gewinnzahlen!$H$17=G10,1,IF(Gewinnzahlen!$H$17=G11,1,IF(Gewinnzahlen!$H$17=G12,1,IF(Gewinnzahlen!$H$17=G13,1,IF(Gewinnzahlen!$H$17=G14,1,IF(Gewinnzahlen!$H$17=G15,1,0))))))</f>
        <v>1</v>
      </c>
      <c r="CH12" s="50">
        <f>IF(Gewinnzahlen!$H$17=H10,1,IF(Gewinnzahlen!$H$17=H11,1,IF(Gewinnzahlen!$H$17=H12,1,IF(Gewinnzahlen!$H$17=H13,1,IF(Gewinnzahlen!$H$17=H14,1,IF(Gewinnzahlen!$H$17=H15,1,0))))))</f>
        <v>1</v>
      </c>
      <c r="CI12" s="50">
        <f>IF(Gewinnzahlen!$H$17=I10,1,IF(Gewinnzahlen!$H$17=I11,1,IF(Gewinnzahlen!$H$17=I12,1,IF(Gewinnzahlen!$H$17=I13,1,IF(Gewinnzahlen!$H$17=I14,1,IF(Gewinnzahlen!$H$17=I15,1,0))))))</f>
        <v>1</v>
      </c>
      <c r="CJ12" s="50">
        <f>IF(Gewinnzahlen!$H$17=J10,1,IF(Gewinnzahlen!$H$17=J11,1,IF(Gewinnzahlen!$H$17=J12,1,IF(Gewinnzahlen!$H$17=J13,1,IF(Gewinnzahlen!$H$17=J14,1,IF(Gewinnzahlen!$H$17=J15,1,0))))))</f>
        <v>1</v>
      </c>
      <c r="CK12" s="50">
        <f>IF(Gewinnzahlen!$H$17=K10,1,IF(Gewinnzahlen!$H$17=K11,1,IF(Gewinnzahlen!$H$17=K12,1,IF(Gewinnzahlen!$H$17=K13,1,IF(Gewinnzahlen!$H$17=K14,1,IF(Gewinnzahlen!$H$17=K15,1,0))))))</f>
        <v>1</v>
      </c>
      <c r="CL12" s="50">
        <f>IF(Gewinnzahlen!$H$17=L10,1,IF(Gewinnzahlen!$H$17=L11,1,IF(Gewinnzahlen!$H$17=L12,1,IF(Gewinnzahlen!$H$17=L13,1,IF(Gewinnzahlen!$H$17=L14,1,IF(Gewinnzahlen!$H$17=L15,1,0))))))</f>
        <v>1</v>
      </c>
      <c r="CM12" s="50">
        <f>IF(Gewinnzahlen!$H$17=M10,1,IF(Gewinnzahlen!$H$17=M11,1,IF(Gewinnzahlen!$H$17=M12,1,IF(Gewinnzahlen!$H$17=M13,1,IF(Gewinnzahlen!$H$17=M14,1,IF(Gewinnzahlen!$H$17=M15,1,0))))))</f>
        <v>1</v>
      </c>
      <c r="CN12" s="50">
        <f>IF(Gewinnzahlen!$H$17=N10,1,IF(Gewinnzahlen!$H$17=N11,1,IF(Gewinnzahlen!$H$17=N12,1,IF(Gewinnzahlen!$H$17=N13,1,IF(Gewinnzahlen!$H$17=N14,1,IF(Gewinnzahlen!$H$17=N15,1,0))))))</f>
        <v>1</v>
      </c>
      <c r="CO12" s="53">
        <f>IF(Gewinnzahlen!$I$17=C10,1,IF(Gewinnzahlen!$I$17=C11,1,IF(Gewinnzahlen!$I$17=C12,1,IF(Gewinnzahlen!$I$17=C13,1,IF(Gewinnzahlen!$I$17=C14,1,IF(Gewinnzahlen!$I$17=C15,1,0))))))</f>
        <v>1</v>
      </c>
      <c r="CP12" s="50">
        <f>IF(Gewinnzahlen!$I$17=D10,1,IF(Gewinnzahlen!$I$17=D11,1,IF(Gewinnzahlen!$I$17=D12,1,IF(Gewinnzahlen!$I$17=D13,1,IF(Gewinnzahlen!$I$17=D14,1,IF(Gewinnzahlen!$I$17=D15,1,0))))))</f>
        <v>1</v>
      </c>
      <c r="CQ12" s="50">
        <f>IF(Gewinnzahlen!$I$17=E10,1,IF(Gewinnzahlen!$I$17=E11,1,IF(Gewinnzahlen!$I$17=E12,1,IF(Gewinnzahlen!$I$17=E13,1,IF(Gewinnzahlen!$I$17=E14,1,IF(Gewinnzahlen!$I$17=E15,1,0))))))</f>
        <v>1</v>
      </c>
      <c r="CR12" s="50">
        <f>IF(Gewinnzahlen!$I$17=F10,1,IF(Gewinnzahlen!$I$17=F11,1,IF(Gewinnzahlen!$I$17=F12,1,IF(Gewinnzahlen!$I$17=F13,1,IF(Gewinnzahlen!$I$17=F14,1,IF(Gewinnzahlen!$I$17=F15,1,0))))))</f>
        <v>1</v>
      </c>
      <c r="CS12" s="50">
        <f>IF(Gewinnzahlen!$I$17=G10,1,IF(Gewinnzahlen!$I$17=G11,1,IF(Gewinnzahlen!$I$17=G12,1,IF(Gewinnzahlen!$I$17=G13,1,IF(Gewinnzahlen!$I$17=G14,1,IF(Gewinnzahlen!$I$17=G15,1,0))))))</f>
        <v>1</v>
      </c>
      <c r="CT12" s="50">
        <f>IF(Gewinnzahlen!$I$17=H10,1,IF(Gewinnzahlen!$I$17=H11,1,IF(Gewinnzahlen!$I$17=H12,1,IF(Gewinnzahlen!$I$17=H13,1,IF(Gewinnzahlen!$I$17=H14,1,IF(Gewinnzahlen!$I$17=H15,1,0))))))</f>
        <v>1</v>
      </c>
      <c r="CU12" s="50">
        <f>IF(Gewinnzahlen!$I$17=I10,1,IF(Gewinnzahlen!$I$17=I11,1,IF(Gewinnzahlen!$I$17=I12,1,IF(Gewinnzahlen!$I$17=I13,1,IF(Gewinnzahlen!$I$17=I14,1,IF(Gewinnzahlen!$I$17=I15,1,0))))))</f>
        <v>1</v>
      </c>
      <c r="CV12" s="50">
        <f>IF(Gewinnzahlen!$I$17=J10,1,IF(Gewinnzahlen!$I$17=J11,1,IF(Gewinnzahlen!$I$17=J12,1,IF(Gewinnzahlen!$I$17=J13,1,IF(Gewinnzahlen!$I$17=J14,1,IF(Gewinnzahlen!$I$17=J15,1,0))))))</f>
        <v>1</v>
      </c>
      <c r="CW12" s="50">
        <f>IF(Gewinnzahlen!$I$17=K10,1,IF(Gewinnzahlen!$I$17=K11,1,IF(Gewinnzahlen!$I$17=K12,1,IF(Gewinnzahlen!$I$17=K13,1,IF(Gewinnzahlen!$I$17=K14,1,IF(Gewinnzahlen!$I$17=K15,1,0))))))</f>
        <v>1</v>
      </c>
      <c r="CX12" s="50">
        <f>IF(Gewinnzahlen!$I$17=L10,1,IF(Gewinnzahlen!$I$17=L11,1,IF(Gewinnzahlen!$I$17=L12,1,IF(Gewinnzahlen!$I$17=L13,1,IF(Gewinnzahlen!$I$17=L14,1,IF(Gewinnzahlen!$I$17=L15,1,0))))))</f>
        <v>1</v>
      </c>
      <c r="CY12" s="50">
        <f>IF(Gewinnzahlen!$I$17=M10,1,IF(Gewinnzahlen!$I$17=M11,1,IF(Gewinnzahlen!$I$17=M12,1,IF(Gewinnzahlen!$I$17=M13,1,IF(Gewinnzahlen!$I$17=M14,1,IF(Gewinnzahlen!$I$17=M15,1,0))))))</f>
        <v>1</v>
      </c>
      <c r="CZ12" s="50">
        <f>IF(Gewinnzahlen!$I$17=N10,1,IF(Gewinnzahlen!$I$17=N11,1,IF(Gewinnzahlen!$I$17=N12,1,IF(Gewinnzahlen!$I$17=N13,1,IF(Gewinnzahlen!$I$17=N14,1,IF(Gewinnzahlen!$I$17=N15,1,0))))))</f>
        <v>1</v>
      </c>
      <c r="DA12" s="53">
        <f>IF(Gewinnzahlen!$J$17=C10,1,IF(Gewinnzahlen!$J$17=C11,1,IF(Gewinnzahlen!$J$17=C12,1,IF(Gewinnzahlen!$J$17=C13,1,IF(Gewinnzahlen!$J$17=C14,1,IF(Gewinnzahlen!$J$17=C15,1,0))))))</f>
        <v>1</v>
      </c>
      <c r="DB12" s="50">
        <f>IF(Gewinnzahlen!$J$17=D10,1,IF(Gewinnzahlen!$J$17=D11,1,IF(Gewinnzahlen!$J$17=D12,1,IF(Gewinnzahlen!$J$17=D13,1,IF(Gewinnzahlen!$J$17=D14,1,IF(Gewinnzahlen!$J$17=D15,1,0))))))</f>
        <v>1</v>
      </c>
      <c r="DC12" s="50">
        <f>IF(Gewinnzahlen!$J$17=E10,1,IF(Gewinnzahlen!$J$17=E11,1,IF(Gewinnzahlen!$J$17=E12,1,IF(Gewinnzahlen!$J$17=E13,1,IF(Gewinnzahlen!$J$17=E14,1,IF(Gewinnzahlen!$J$17=E15,1,0))))))</f>
        <v>1</v>
      </c>
      <c r="DD12" s="50">
        <f>IF(Gewinnzahlen!$J$17=F10,1,IF(Gewinnzahlen!$J$17=F11,1,IF(Gewinnzahlen!$J$17=F12,1,IF(Gewinnzahlen!$J$17=F13,1,IF(Gewinnzahlen!$J$17=F14,1,IF(Gewinnzahlen!$J$17=F15,1,0))))))</f>
        <v>1</v>
      </c>
      <c r="DE12" s="50">
        <f>IF(Gewinnzahlen!$J$17=G10,1,IF(Gewinnzahlen!$J$17=G11,1,IF(Gewinnzahlen!$J$17=G12,1,IF(Gewinnzahlen!$J$17=G13,1,IF(Gewinnzahlen!$J$17=G14,1,IF(Gewinnzahlen!$J$17=G15,1,0))))))</f>
        <v>1</v>
      </c>
      <c r="DF12" s="50">
        <f>IF(Gewinnzahlen!$J$17=H10,1,IF(Gewinnzahlen!$J$17=H11,1,IF(Gewinnzahlen!$J$17=H12,1,IF(Gewinnzahlen!$J$17=H13,1,IF(Gewinnzahlen!$J$17=H14,1,IF(Gewinnzahlen!$J$17=H15,1,0))))))</f>
        <v>1</v>
      </c>
      <c r="DG12" s="50">
        <f>IF(Gewinnzahlen!$J$17=I10,1,IF(Gewinnzahlen!$J$17=I11,1,IF(Gewinnzahlen!$J$17=I12,1,IF(Gewinnzahlen!$J$17=I13,1,IF(Gewinnzahlen!$J$17=I14,1,IF(Gewinnzahlen!$J$17=I15,1,0))))))</f>
        <v>1</v>
      </c>
      <c r="DH12" s="50">
        <f>IF(Gewinnzahlen!$J$17=J10,1,IF(Gewinnzahlen!$J$17=J11,1,IF(Gewinnzahlen!$J$17=J12,1,IF(Gewinnzahlen!$J$17=J13,1,IF(Gewinnzahlen!$J$17=J14,1,IF(Gewinnzahlen!$J$17=J15,1,0))))))</f>
        <v>1</v>
      </c>
      <c r="DI12" s="50">
        <f>IF(Gewinnzahlen!$J$17=K10,1,IF(Gewinnzahlen!$J$17=K11,1,IF(Gewinnzahlen!$J$17=K12,1,IF(Gewinnzahlen!$J$17=K13,1,IF(Gewinnzahlen!$J$17=K14,1,IF(Gewinnzahlen!$J$17=K15,1,0))))))</f>
        <v>1</v>
      </c>
      <c r="DJ12" s="50">
        <f>IF(Gewinnzahlen!$J$17=L10,1,IF(Gewinnzahlen!$J$17=L11,1,IF(Gewinnzahlen!$J$17=L12,1,IF(Gewinnzahlen!$J$17=L13,1,IF(Gewinnzahlen!$J$17=L14,1,IF(Gewinnzahlen!$J$17=L15,1,0))))))</f>
        <v>1</v>
      </c>
      <c r="DK12" s="50">
        <f>IF(Gewinnzahlen!$J$17=M10,1,IF(Gewinnzahlen!$J$17=M11,1,IF(Gewinnzahlen!$J$17=M12,1,IF(Gewinnzahlen!$J$17=M13,1,IF(Gewinnzahlen!$J$17=M14,1,IF(Gewinnzahlen!$J$17=M15,1,0))))))</f>
        <v>1</v>
      </c>
      <c r="DL12" s="50">
        <f>IF(Gewinnzahlen!$J$17=N10,1,IF(Gewinnzahlen!$J$17=N11,1,IF(Gewinnzahlen!$J$17=N12,1,IF(Gewinnzahlen!$J$17=N13,1,IF(Gewinnzahlen!$J$17=N14,1,IF(Gewinnzahlen!$J$17=N15,1,0))))))</f>
        <v>1</v>
      </c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</row>
    <row r="13" spans="1:236" s="3" customFormat="1" ht="14.1" customHeight="1" thickBo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04"/>
      <c r="P13" s="106"/>
      <c r="Q13" s="107"/>
      <c r="U13" s="51" t="str">
        <f t="shared" ref="U13:AF13" si="2">IF(C16="","",SUM(U7:U12))</f>
        <v/>
      </c>
      <c r="V13" s="51" t="str">
        <f t="shared" si="2"/>
        <v/>
      </c>
      <c r="W13" s="51" t="str">
        <f t="shared" si="2"/>
        <v/>
      </c>
      <c r="X13" s="51" t="str">
        <f t="shared" si="2"/>
        <v/>
      </c>
      <c r="Y13" s="51" t="str">
        <f t="shared" si="2"/>
        <v/>
      </c>
      <c r="Z13" s="51" t="str">
        <f t="shared" si="2"/>
        <v/>
      </c>
      <c r="AA13" s="51" t="str">
        <f t="shared" si="2"/>
        <v/>
      </c>
      <c r="AB13" s="51" t="str">
        <f t="shared" si="2"/>
        <v/>
      </c>
      <c r="AC13" s="51" t="str">
        <f t="shared" si="2"/>
        <v/>
      </c>
      <c r="AD13" s="51" t="str">
        <f t="shared" si="2"/>
        <v/>
      </c>
      <c r="AE13" s="51" t="str">
        <f t="shared" si="2"/>
        <v/>
      </c>
      <c r="AF13" s="51" t="str">
        <f t="shared" si="2"/>
        <v/>
      </c>
      <c r="AG13" s="85" t="str">
        <f t="shared" ref="AG13:AR13" si="3">IF(C16="","",SUM(AG7:AG12))</f>
        <v/>
      </c>
      <c r="AH13" s="51" t="str">
        <f t="shared" si="3"/>
        <v/>
      </c>
      <c r="AI13" s="51" t="str">
        <f t="shared" si="3"/>
        <v/>
      </c>
      <c r="AJ13" s="51" t="str">
        <f t="shared" si="3"/>
        <v/>
      </c>
      <c r="AK13" s="51" t="str">
        <f t="shared" si="3"/>
        <v/>
      </c>
      <c r="AL13" s="51" t="str">
        <f t="shared" si="3"/>
        <v/>
      </c>
      <c r="AM13" s="51" t="str">
        <f t="shared" si="3"/>
        <v/>
      </c>
      <c r="AN13" s="51" t="str">
        <f t="shared" si="3"/>
        <v/>
      </c>
      <c r="AO13" s="51" t="str">
        <f t="shared" si="3"/>
        <v/>
      </c>
      <c r="AP13" s="51" t="str">
        <f t="shared" si="3"/>
        <v/>
      </c>
      <c r="AQ13" s="51" t="str">
        <f t="shared" si="3"/>
        <v/>
      </c>
      <c r="AR13" s="51" t="str">
        <f t="shared" si="3"/>
        <v/>
      </c>
      <c r="AS13" s="85" t="str">
        <f t="shared" ref="AS13:BD13" si="4">IF(C16="","",SUM(AS7:AS12))</f>
        <v/>
      </c>
      <c r="AT13" s="51" t="str">
        <f t="shared" si="4"/>
        <v/>
      </c>
      <c r="AU13" s="51" t="str">
        <f t="shared" si="4"/>
        <v/>
      </c>
      <c r="AV13" s="51" t="str">
        <f t="shared" si="4"/>
        <v/>
      </c>
      <c r="AW13" s="51" t="str">
        <f t="shared" si="4"/>
        <v/>
      </c>
      <c r="AX13" s="51" t="str">
        <f t="shared" si="4"/>
        <v/>
      </c>
      <c r="AY13" s="51" t="str">
        <f t="shared" si="4"/>
        <v/>
      </c>
      <c r="AZ13" s="51" t="str">
        <f t="shared" si="4"/>
        <v/>
      </c>
      <c r="BA13" s="51" t="str">
        <f t="shared" si="4"/>
        <v/>
      </c>
      <c r="BB13" s="51" t="str">
        <f t="shared" si="4"/>
        <v/>
      </c>
      <c r="BC13" s="51" t="str">
        <f t="shared" si="4"/>
        <v/>
      </c>
      <c r="BD13" s="51" t="str">
        <f t="shared" si="4"/>
        <v/>
      </c>
      <c r="BE13" s="85" t="str">
        <f t="shared" ref="BE13:BP13" si="5">IF(C16="","",SUM(BE7:BE12))</f>
        <v/>
      </c>
      <c r="BF13" s="51" t="str">
        <f t="shared" si="5"/>
        <v/>
      </c>
      <c r="BG13" s="51" t="str">
        <f t="shared" si="5"/>
        <v/>
      </c>
      <c r="BH13" s="51" t="str">
        <f t="shared" si="5"/>
        <v/>
      </c>
      <c r="BI13" s="51" t="str">
        <f t="shared" si="5"/>
        <v/>
      </c>
      <c r="BJ13" s="51" t="str">
        <f t="shared" si="5"/>
        <v/>
      </c>
      <c r="BK13" s="51" t="str">
        <f t="shared" si="5"/>
        <v/>
      </c>
      <c r="BL13" s="51" t="str">
        <f t="shared" si="5"/>
        <v/>
      </c>
      <c r="BM13" s="51" t="str">
        <f t="shared" si="5"/>
        <v/>
      </c>
      <c r="BN13" s="51" t="str">
        <f t="shared" si="5"/>
        <v/>
      </c>
      <c r="BO13" s="51" t="str">
        <f t="shared" si="5"/>
        <v/>
      </c>
      <c r="BP13" s="51" t="str">
        <f t="shared" si="5"/>
        <v/>
      </c>
      <c r="BQ13" s="85" t="str">
        <f t="shared" ref="BQ13:CB13" si="6">IF(C16="","",SUM(BQ7:BQ12))</f>
        <v/>
      </c>
      <c r="BR13" s="51" t="str">
        <f t="shared" si="6"/>
        <v/>
      </c>
      <c r="BS13" s="51" t="str">
        <f t="shared" si="6"/>
        <v/>
      </c>
      <c r="BT13" s="51" t="str">
        <f t="shared" si="6"/>
        <v/>
      </c>
      <c r="BU13" s="51" t="str">
        <f t="shared" si="6"/>
        <v/>
      </c>
      <c r="BV13" s="51" t="str">
        <f t="shared" si="6"/>
        <v/>
      </c>
      <c r="BW13" s="51" t="str">
        <f t="shared" si="6"/>
        <v/>
      </c>
      <c r="BX13" s="51" t="str">
        <f t="shared" si="6"/>
        <v/>
      </c>
      <c r="BY13" s="51" t="str">
        <f t="shared" si="6"/>
        <v/>
      </c>
      <c r="BZ13" s="51" t="str">
        <f t="shared" si="6"/>
        <v/>
      </c>
      <c r="CA13" s="51" t="str">
        <f t="shared" si="6"/>
        <v/>
      </c>
      <c r="CB13" s="51" t="str">
        <f t="shared" si="6"/>
        <v/>
      </c>
      <c r="CC13" s="85" t="str">
        <f>IF(C16="","",SUM(CC7:CC12))</f>
        <v/>
      </c>
      <c r="CD13" s="51" t="str">
        <f t="shared" ref="CD13:CN13" si="7">IF(D16="","",SUM(CD7:CD12))</f>
        <v/>
      </c>
      <c r="CE13" s="51" t="str">
        <f t="shared" si="7"/>
        <v/>
      </c>
      <c r="CF13" s="51" t="str">
        <f t="shared" si="7"/>
        <v/>
      </c>
      <c r="CG13" s="51" t="str">
        <f t="shared" si="7"/>
        <v/>
      </c>
      <c r="CH13" s="51" t="str">
        <f t="shared" si="7"/>
        <v/>
      </c>
      <c r="CI13" s="51" t="str">
        <f t="shared" si="7"/>
        <v/>
      </c>
      <c r="CJ13" s="51" t="str">
        <f t="shared" si="7"/>
        <v/>
      </c>
      <c r="CK13" s="51" t="str">
        <f t="shared" si="7"/>
        <v/>
      </c>
      <c r="CL13" s="51" t="str">
        <f t="shared" si="7"/>
        <v/>
      </c>
      <c r="CM13" s="51" t="str">
        <f t="shared" si="7"/>
        <v/>
      </c>
      <c r="CN13" s="115" t="str">
        <f t="shared" si="7"/>
        <v/>
      </c>
      <c r="CO13" s="85" t="str">
        <f>IF(C16="","",SUM(CO7:CO12))</f>
        <v/>
      </c>
      <c r="CP13" s="51" t="str">
        <f t="shared" ref="CP13:CZ13" si="8">IF(D16="","",SUM(CP7:CP12))</f>
        <v/>
      </c>
      <c r="CQ13" s="51" t="str">
        <f t="shared" si="8"/>
        <v/>
      </c>
      <c r="CR13" s="51" t="str">
        <f t="shared" si="8"/>
        <v/>
      </c>
      <c r="CS13" s="51" t="str">
        <f t="shared" si="8"/>
        <v/>
      </c>
      <c r="CT13" s="51" t="str">
        <f t="shared" si="8"/>
        <v/>
      </c>
      <c r="CU13" s="51" t="str">
        <f t="shared" si="8"/>
        <v/>
      </c>
      <c r="CV13" s="51" t="str">
        <f t="shared" si="8"/>
        <v/>
      </c>
      <c r="CW13" s="51" t="str">
        <f t="shared" si="8"/>
        <v/>
      </c>
      <c r="CX13" s="51" t="str">
        <f t="shared" si="8"/>
        <v/>
      </c>
      <c r="CY13" s="51" t="str">
        <f t="shared" si="8"/>
        <v/>
      </c>
      <c r="CZ13" s="115" t="str">
        <f t="shared" si="8"/>
        <v/>
      </c>
      <c r="DA13" s="85" t="str">
        <f>IF(C16="","",SUM(DA7:DA12))</f>
        <v/>
      </c>
      <c r="DB13" s="51" t="str">
        <f t="shared" ref="DB13:DL13" si="9">IF(D16="","",SUM(DB7:DB12))</f>
        <v/>
      </c>
      <c r="DC13" s="51" t="str">
        <f t="shared" si="9"/>
        <v/>
      </c>
      <c r="DD13" s="51" t="str">
        <f t="shared" si="9"/>
        <v/>
      </c>
      <c r="DE13" s="51" t="str">
        <f t="shared" si="9"/>
        <v/>
      </c>
      <c r="DF13" s="51" t="str">
        <f t="shared" si="9"/>
        <v/>
      </c>
      <c r="DG13" s="51" t="str">
        <f t="shared" si="9"/>
        <v/>
      </c>
      <c r="DH13" s="51" t="str">
        <f t="shared" si="9"/>
        <v/>
      </c>
      <c r="DI13" s="51" t="str">
        <f t="shared" si="9"/>
        <v/>
      </c>
      <c r="DJ13" s="51" t="str">
        <f t="shared" si="9"/>
        <v/>
      </c>
      <c r="DK13" s="51" t="str">
        <f t="shared" si="9"/>
        <v/>
      </c>
      <c r="DL13" s="51" t="str">
        <f t="shared" si="9"/>
        <v/>
      </c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</row>
    <row r="14" spans="1:236" s="3" customFormat="1" ht="14.1" customHeight="1" thickTop="1"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08" t="s">
        <v>201</v>
      </c>
      <c r="P14" s="167"/>
      <c r="Q14" s="167"/>
      <c r="U14" s="52" t="s">
        <v>188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3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3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3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3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114"/>
      <c r="CO14" s="53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114"/>
      <c r="DA14" s="53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</row>
    <row r="15" spans="1:236" s="3" customFormat="1" ht="14.1" customHeight="1"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5"/>
      <c r="P15" s="168"/>
      <c r="Q15" s="168"/>
      <c r="U15" s="50" t="s">
        <v>24</v>
      </c>
      <c r="V15" s="50" t="s">
        <v>25</v>
      </c>
      <c r="W15" s="50" t="s">
        <v>26</v>
      </c>
      <c r="X15" s="50" t="s">
        <v>27</v>
      </c>
      <c r="Y15" s="50" t="s">
        <v>28</v>
      </c>
      <c r="Z15" s="50" t="s">
        <v>29</v>
      </c>
      <c r="AA15" s="50" t="s">
        <v>30</v>
      </c>
      <c r="AB15" s="50" t="s">
        <v>31</v>
      </c>
      <c r="AC15" s="50" t="s">
        <v>32</v>
      </c>
      <c r="AD15" s="50" t="s">
        <v>33</v>
      </c>
      <c r="AE15" s="50" t="s">
        <v>34</v>
      </c>
      <c r="AF15" s="50" t="s">
        <v>35</v>
      </c>
      <c r="AG15" s="53" t="s">
        <v>36</v>
      </c>
      <c r="AH15" s="50" t="s">
        <v>37</v>
      </c>
      <c r="AI15" s="50" t="s">
        <v>38</v>
      </c>
      <c r="AJ15" s="50" t="s">
        <v>39</v>
      </c>
      <c r="AK15" s="50" t="s">
        <v>40</v>
      </c>
      <c r="AL15" s="50" t="s">
        <v>41</v>
      </c>
      <c r="AM15" s="50" t="s">
        <v>42</v>
      </c>
      <c r="AN15" s="50" t="s">
        <v>43</v>
      </c>
      <c r="AO15" s="50" t="s">
        <v>44</v>
      </c>
      <c r="AP15" s="50" t="s">
        <v>45</v>
      </c>
      <c r="AQ15" s="50" t="s">
        <v>46</v>
      </c>
      <c r="AR15" s="50" t="s">
        <v>47</v>
      </c>
      <c r="AS15" s="53" t="s">
        <v>48</v>
      </c>
      <c r="AT15" s="50" t="s">
        <v>49</v>
      </c>
      <c r="AU15" s="50" t="s">
        <v>50</v>
      </c>
      <c r="AV15" s="50" t="s">
        <v>51</v>
      </c>
      <c r="AW15" s="50" t="s">
        <v>52</v>
      </c>
      <c r="AX15" s="50" t="s">
        <v>53</v>
      </c>
      <c r="AY15" s="50" t="s">
        <v>54</v>
      </c>
      <c r="AZ15" s="50" t="s">
        <v>55</v>
      </c>
      <c r="BA15" s="50" t="s">
        <v>56</v>
      </c>
      <c r="BB15" s="50" t="s">
        <v>57</v>
      </c>
      <c r="BC15" s="50" t="s">
        <v>58</v>
      </c>
      <c r="BD15" s="50" t="s">
        <v>59</v>
      </c>
      <c r="BE15" s="53" t="s">
        <v>60</v>
      </c>
      <c r="BF15" s="50" t="s">
        <v>61</v>
      </c>
      <c r="BG15" s="50" t="s">
        <v>62</v>
      </c>
      <c r="BH15" s="50" t="s">
        <v>63</v>
      </c>
      <c r="BI15" s="50" t="s">
        <v>64</v>
      </c>
      <c r="BJ15" s="50" t="s">
        <v>65</v>
      </c>
      <c r="BK15" s="50" t="s">
        <v>66</v>
      </c>
      <c r="BL15" s="50" t="s">
        <v>67</v>
      </c>
      <c r="BM15" s="50" t="s">
        <v>68</v>
      </c>
      <c r="BN15" s="50" t="s">
        <v>69</v>
      </c>
      <c r="BO15" s="50" t="s">
        <v>70</v>
      </c>
      <c r="BP15" s="50" t="s">
        <v>71</v>
      </c>
      <c r="BQ15" s="53" t="s">
        <v>72</v>
      </c>
      <c r="BR15" s="50" t="s">
        <v>73</v>
      </c>
      <c r="BS15" s="50" t="s">
        <v>74</v>
      </c>
      <c r="BT15" s="50" t="s">
        <v>75</v>
      </c>
      <c r="BU15" s="50" t="s">
        <v>76</v>
      </c>
      <c r="BV15" s="50" t="s">
        <v>77</v>
      </c>
      <c r="BW15" s="50" t="s">
        <v>78</v>
      </c>
      <c r="BX15" s="50" t="s">
        <v>79</v>
      </c>
      <c r="BY15" s="50" t="s">
        <v>80</v>
      </c>
      <c r="BZ15" s="50" t="s">
        <v>81</v>
      </c>
      <c r="CA15" s="50" t="s">
        <v>82</v>
      </c>
      <c r="CB15" s="50" t="s">
        <v>83</v>
      </c>
      <c r="CC15" s="53" t="s">
        <v>233</v>
      </c>
      <c r="CD15" s="87" t="s">
        <v>234</v>
      </c>
      <c r="CE15" s="87" t="s">
        <v>235</v>
      </c>
      <c r="CF15" s="87" t="s">
        <v>236</v>
      </c>
      <c r="CG15" s="87" t="s">
        <v>237</v>
      </c>
      <c r="CH15" s="87" t="s">
        <v>238</v>
      </c>
      <c r="CI15" s="87" t="s">
        <v>239</v>
      </c>
      <c r="CJ15" s="87" t="s">
        <v>240</v>
      </c>
      <c r="CK15" s="87" t="s">
        <v>241</v>
      </c>
      <c r="CL15" s="87" t="s">
        <v>242</v>
      </c>
      <c r="CM15" s="87" t="s">
        <v>243</v>
      </c>
      <c r="CN15" s="114" t="s">
        <v>244</v>
      </c>
      <c r="CO15" s="53" t="s">
        <v>257</v>
      </c>
      <c r="CP15" s="87" t="s">
        <v>258</v>
      </c>
      <c r="CQ15" s="87" t="s">
        <v>259</v>
      </c>
      <c r="CR15" s="87" t="s">
        <v>260</v>
      </c>
      <c r="CS15" s="87" t="s">
        <v>261</v>
      </c>
      <c r="CT15" s="87" t="s">
        <v>262</v>
      </c>
      <c r="CU15" s="87" t="s">
        <v>263</v>
      </c>
      <c r="CV15" s="87" t="s">
        <v>264</v>
      </c>
      <c r="CW15" s="87" t="s">
        <v>265</v>
      </c>
      <c r="CX15" s="87" t="s">
        <v>266</v>
      </c>
      <c r="CY15" s="87" t="s">
        <v>267</v>
      </c>
      <c r="CZ15" s="114" t="s">
        <v>268</v>
      </c>
      <c r="DA15" s="53" t="s">
        <v>281</v>
      </c>
      <c r="DB15" s="87" t="s">
        <v>282</v>
      </c>
      <c r="DC15" s="87" t="s">
        <v>283</v>
      </c>
      <c r="DD15" s="87" t="s">
        <v>284</v>
      </c>
      <c r="DE15" s="87" t="s">
        <v>285</v>
      </c>
      <c r="DF15" s="87" t="s">
        <v>286</v>
      </c>
      <c r="DG15" s="87" t="s">
        <v>287</v>
      </c>
      <c r="DH15" s="87" t="s">
        <v>288</v>
      </c>
      <c r="DI15" s="87" t="s">
        <v>289</v>
      </c>
      <c r="DJ15" s="87" t="s">
        <v>290</v>
      </c>
      <c r="DK15" s="87" t="s">
        <v>291</v>
      </c>
      <c r="DL15" s="87" t="s">
        <v>292</v>
      </c>
      <c r="DM15" s="50" t="s">
        <v>0</v>
      </c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</row>
    <row r="16" spans="1:236" s="3" customFormat="1" ht="10.5" customHeight="1">
      <c r="C16" s="77" t="str">
        <f>IF(C10="","",IF(C11="","",IF(C12="","",IF(C13="","",IF(C14="","",IF(C15="","","x"))))))</f>
        <v/>
      </c>
      <c r="D16" s="77" t="str">
        <f t="shared" ref="D16:N16" si="10">IF(D10="","",IF(D11="","",IF(D12="","",IF(D13="","",IF(D14="","",IF(D15="","","x"))))))</f>
        <v/>
      </c>
      <c r="E16" s="77" t="str">
        <f t="shared" si="10"/>
        <v/>
      </c>
      <c r="F16" s="77" t="str">
        <f t="shared" si="10"/>
        <v/>
      </c>
      <c r="G16" s="77" t="str">
        <f t="shared" si="10"/>
        <v/>
      </c>
      <c r="H16" s="77" t="str">
        <f t="shared" si="10"/>
        <v/>
      </c>
      <c r="I16" s="77" t="str">
        <f t="shared" si="10"/>
        <v/>
      </c>
      <c r="J16" s="77" t="str">
        <f t="shared" si="10"/>
        <v/>
      </c>
      <c r="K16" s="77" t="str">
        <f t="shared" si="10"/>
        <v/>
      </c>
      <c r="L16" s="77" t="str">
        <f t="shared" si="10"/>
        <v/>
      </c>
      <c r="M16" s="77" t="str">
        <f t="shared" si="10"/>
        <v/>
      </c>
      <c r="N16" s="77" t="str">
        <f t="shared" si="10"/>
        <v/>
      </c>
      <c r="U16" s="82">
        <f>IF(RIGHT($O$9,1)=RIGHT(Gewinnzahlen!$C$18,1),1,0)</f>
        <v>1</v>
      </c>
      <c r="V16" s="82">
        <f>IF(RIGHT($O$9,1)=RIGHT(Gewinnzahlen!$C$18,1),1,0)</f>
        <v>1</v>
      </c>
      <c r="W16" s="82">
        <f>IF(RIGHT($O$9,1)=RIGHT(Gewinnzahlen!$C$18,1),1,0)</f>
        <v>1</v>
      </c>
      <c r="X16" s="82">
        <f>IF(RIGHT($O$9,1)=RIGHT(Gewinnzahlen!$C$18,1),1,0)</f>
        <v>1</v>
      </c>
      <c r="Y16" s="82">
        <f>IF(RIGHT($O$9,1)=RIGHT(Gewinnzahlen!$C$18,1),1,0)</f>
        <v>1</v>
      </c>
      <c r="Z16" s="82">
        <f>IF(RIGHT($O$9,1)=RIGHT(Gewinnzahlen!$C$18,1),1,0)</f>
        <v>1</v>
      </c>
      <c r="AA16" s="82">
        <f>IF(RIGHT($O$9,1)=RIGHT(Gewinnzahlen!$C$18,1),1,0)</f>
        <v>1</v>
      </c>
      <c r="AB16" s="82">
        <f>IF(RIGHT($O$9,1)=RIGHT(Gewinnzahlen!$C$18,1),1,0)</f>
        <v>1</v>
      </c>
      <c r="AC16" s="82">
        <f>IF(RIGHT($O$9,1)=RIGHT(Gewinnzahlen!$C$18,1),1,0)</f>
        <v>1</v>
      </c>
      <c r="AD16" s="82">
        <f>IF(RIGHT($O$9,1)=RIGHT(Gewinnzahlen!$C$18,1),1,0)</f>
        <v>1</v>
      </c>
      <c r="AE16" s="82">
        <f>IF(RIGHT($O$9,1)=RIGHT(Gewinnzahlen!$C$18,1),1,0)</f>
        <v>1</v>
      </c>
      <c r="AF16" s="82">
        <f>IF(RIGHT($O$9,1)=RIGHT(Gewinnzahlen!$C$18,1),1,0)</f>
        <v>1</v>
      </c>
      <c r="AG16" s="86">
        <f>IF(RIGHT($O$9,1)=RIGHT(Gewinnzahlen!$D$18,1),1,0)</f>
        <v>1</v>
      </c>
      <c r="AH16" s="82">
        <f>IF(RIGHT($O$9,1)=RIGHT(Gewinnzahlen!$D$18,1),1,0)</f>
        <v>1</v>
      </c>
      <c r="AI16" s="82">
        <f>IF(RIGHT($O$9,1)=RIGHT(Gewinnzahlen!$D$18,1),1,0)</f>
        <v>1</v>
      </c>
      <c r="AJ16" s="82">
        <f>IF(RIGHT($O$9,1)=RIGHT(Gewinnzahlen!$D$18,1),1,0)</f>
        <v>1</v>
      </c>
      <c r="AK16" s="82">
        <f>IF(RIGHT($O$9,1)=RIGHT(Gewinnzahlen!$D$18,1),1,0)</f>
        <v>1</v>
      </c>
      <c r="AL16" s="82">
        <f>IF(RIGHT($O$9,1)=RIGHT(Gewinnzahlen!$D$18,1),1,0)</f>
        <v>1</v>
      </c>
      <c r="AM16" s="82">
        <f>IF(RIGHT($O$9,1)=RIGHT(Gewinnzahlen!$D$18,1),1,0)</f>
        <v>1</v>
      </c>
      <c r="AN16" s="82">
        <f>IF(RIGHT($O$9,1)=RIGHT(Gewinnzahlen!$D$18,1),1,0)</f>
        <v>1</v>
      </c>
      <c r="AO16" s="82">
        <f>IF(RIGHT($O$9,1)=RIGHT(Gewinnzahlen!$D$18,1),1,0)</f>
        <v>1</v>
      </c>
      <c r="AP16" s="82">
        <f>IF(RIGHT($O$9,1)=RIGHT(Gewinnzahlen!$D$18,1),1,0)</f>
        <v>1</v>
      </c>
      <c r="AQ16" s="82">
        <f>IF(RIGHT($O$9,1)=RIGHT(Gewinnzahlen!$D$18,1),1,0)</f>
        <v>1</v>
      </c>
      <c r="AR16" s="82">
        <f>IF(RIGHT($O$9,1)=RIGHT(Gewinnzahlen!$D$18,1),1,0)</f>
        <v>1</v>
      </c>
      <c r="AS16" s="86">
        <f>IF(RIGHT($O$9,1)=RIGHT(Gewinnzahlen!$E$18,1),1,0)</f>
        <v>1</v>
      </c>
      <c r="AT16" s="82">
        <f>IF(RIGHT($O$9,1)=RIGHT(Gewinnzahlen!$E$18,1),1,0)</f>
        <v>1</v>
      </c>
      <c r="AU16" s="82">
        <f>IF(RIGHT($O$9,1)=RIGHT(Gewinnzahlen!$E$18,1),1,0)</f>
        <v>1</v>
      </c>
      <c r="AV16" s="82">
        <f>IF(RIGHT($O$9,1)=RIGHT(Gewinnzahlen!$E$18,1),1,0)</f>
        <v>1</v>
      </c>
      <c r="AW16" s="82">
        <f>IF(RIGHT($O$9,1)=RIGHT(Gewinnzahlen!$E$18,1),1,0)</f>
        <v>1</v>
      </c>
      <c r="AX16" s="82">
        <f>IF(RIGHT($O$9,1)=RIGHT(Gewinnzahlen!$E$18,1),1,0)</f>
        <v>1</v>
      </c>
      <c r="AY16" s="82">
        <f>IF(RIGHT($O$9,1)=RIGHT(Gewinnzahlen!$E$18,1),1,0)</f>
        <v>1</v>
      </c>
      <c r="AZ16" s="82">
        <f>IF(RIGHT($O$9,1)=RIGHT(Gewinnzahlen!$E$18,1),1,0)</f>
        <v>1</v>
      </c>
      <c r="BA16" s="82">
        <f>IF(RIGHT($O$9,1)=RIGHT(Gewinnzahlen!$E$18,1),1,0)</f>
        <v>1</v>
      </c>
      <c r="BB16" s="82">
        <f>IF(RIGHT($O$9,1)=RIGHT(Gewinnzahlen!$E$18,1),1,0)</f>
        <v>1</v>
      </c>
      <c r="BC16" s="82">
        <f>IF(RIGHT($O$9,1)=RIGHT(Gewinnzahlen!$E$18,1),1,0)</f>
        <v>1</v>
      </c>
      <c r="BD16" s="82">
        <f>IF(RIGHT($O$9,1)=RIGHT(Gewinnzahlen!$E$18,1),1,0)</f>
        <v>1</v>
      </c>
      <c r="BE16" s="86">
        <f>IF(RIGHT($O$9,1)=RIGHT(Gewinnzahlen!$F$18,1),1,0)</f>
        <v>1</v>
      </c>
      <c r="BF16" s="82">
        <f>IF(RIGHT($O$9,1)=RIGHT(Gewinnzahlen!$F$18,1),1,0)</f>
        <v>1</v>
      </c>
      <c r="BG16" s="82">
        <f>IF(RIGHT($O$9,1)=RIGHT(Gewinnzahlen!$F$18,1),1,0)</f>
        <v>1</v>
      </c>
      <c r="BH16" s="82">
        <f>IF(RIGHT($O$9,1)=RIGHT(Gewinnzahlen!$F$18,1),1,0)</f>
        <v>1</v>
      </c>
      <c r="BI16" s="82">
        <f>IF(RIGHT($O$9,1)=RIGHT(Gewinnzahlen!$F$18,1),1,0)</f>
        <v>1</v>
      </c>
      <c r="BJ16" s="82">
        <f>IF(RIGHT($O$9,1)=RIGHT(Gewinnzahlen!$F$18,1),1,0)</f>
        <v>1</v>
      </c>
      <c r="BK16" s="82">
        <f>IF(RIGHT($O$9,1)=RIGHT(Gewinnzahlen!$F$18,1),1,0)</f>
        <v>1</v>
      </c>
      <c r="BL16" s="82">
        <f>IF(RIGHT($O$9,1)=RIGHT(Gewinnzahlen!$F$18,1),1,0)</f>
        <v>1</v>
      </c>
      <c r="BM16" s="82">
        <f>IF(RIGHT($O$9,1)=RIGHT(Gewinnzahlen!$F$18,1),1,0)</f>
        <v>1</v>
      </c>
      <c r="BN16" s="82">
        <f>IF(RIGHT($O$9,1)=RIGHT(Gewinnzahlen!$F$18,1),1,0)</f>
        <v>1</v>
      </c>
      <c r="BO16" s="82">
        <f>IF(RIGHT($O$9,1)=RIGHT(Gewinnzahlen!$F$18,1),1,0)</f>
        <v>1</v>
      </c>
      <c r="BP16" s="82">
        <f>IF(RIGHT($O$9,1)=RIGHT(Gewinnzahlen!$F$18,1),1,0)</f>
        <v>1</v>
      </c>
      <c r="BQ16" s="86">
        <f>IF(RIGHT($O$9,1)=RIGHT(Gewinnzahlen!$G$18,1),1,0)</f>
        <v>1</v>
      </c>
      <c r="BR16" s="82">
        <f>IF(RIGHT($O$9,1)=RIGHT(Gewinnzahlen!$G$18,1),1,0)</f>
        <v>1</v>
      </c>
      <c r="BS16" s="82">
        <f>IF(RIGHT($O$9,1)=RIGHT(Gewinnzahlen!$G$18,1),1,0)</f>
        <v>1</v>
      </c>
      <c r="BT16" s="82">
        <f>IF(RIGHT($O$9,1)=RIGHT(Gewinnzahlen!$G$18,1),1,0)</f>
        <v>1</v>
      </c>
      <c r="BU16" s="82">
        <f>IF(RIGHT($O$9,1)=RIGHT(Gewinnzahlen!$G$18,1),1,0)</f>
        <v>1</v>
      </c>
      <c r="BV16" s="82">
        <f>IF(RIGHT($O$9,1)=RIGHT(Gewinnzahlen!$G$18,1),1,0)</f>
        <v>1</v>
      </c>
      <c r="BW16" s="82">
        <f>IF(RIGHT($O$9,1)=RIGHT(Gewinnzahlen!$G$18,1),1,0)</f>
        <v>1</v>
      </c>
      <c r="BX16" s="82">
        <f>IF(RIGHT($O$9,1)=RIGHT(Gewinnzahlen!$G$18,1),1,0)</f>
        <v>1</v>
      </c>
      <c r="BY16" s="82">
        <f>IF(RIGHT($O$9,1)=RIGHT(Gewinnzahlen!$G$18,1),1,0)</f>
        <v>1</v>
      </c>
      <c r="BZ16" s="82">
        <f>IF(RIGHT($O$9,1)=RIGHT(Gewinnzahlen!$G$18,1),1,0)</f>
        <v>1</v>
      </c>
      <c r="CA16" s="82">
        <f>IF(RIGHT($O$9,1)=RIGHT(Gewinnzahlen!$G$18,1),1,0)</f>
        <v>1</v>
      </c>
      <c r="CB16" s="82">
        <f>IF(RIGHT($O$9,1)=RIGHT(Gewinnzahlen!$G$18,1),1,0)</f>
        <v>1</v>
      </c>
      <c r="CC16" s="86">
        <f>IF(RIGHT($O$9,1)=RIGHT(Gewinnzahlen!$H$18,1),1,0)</f>
        <v>1</v>
      </c>
      <c r="CD16" s="113">
        <f>IF(RIGHT($O$9,1)=RIGHT(Gewinnzahlen!$H$18,1),1,0)</f>
        <v>1</v>
      </c>
      <c r="CE16" s="113">
        <f>IF(RIGHT($O$9,1)=RIGHT(Gewinnzahlen!$H$18,1),1,0)</f>
        <v>1</v>
      </c>
      <c r="CF16" s="113">
        <f>IF(RIGHT($O$9,1)=RIGHT(Gewinnzahlen!$H$18,1),1,0)</f>
        <v>1</v>
      </c>
      <c r="CG16" s="113">
        <f>IF(RIGHT($O$9,1)=RIGHT(Gewinnzahlen!$H$18,1),1,0)</f>
        <v>1</v>
      </c>
      <c r="CH16" s="113">
        <f>IF(RIGHT($O$9,1)=RIGHT(Gewinnzahlen!$H$18,1),1,0)</f>
        <v>1</v>
      </c>
      <c r="CI16" s="113">
        <f>IF(RIGHT($O$9,1)=RIGHT(Gewinnzahlen!$H$18,1),1,0)</f>
        <v>1</v>
      </c>
      <c r="CJ16" s="113">
        <f>IF(RIGHT($O$9,1)=RIGHT(Gewinnzahlen!$H$18,1),1,0)</f>
        <v>1</v>
      </c>
      <c r="CK16" s="113">
        <f>IF(RIGHT($O$9,1)=RIGHT(Gewinnzahlen!$H$18,1),1,0)</f>
        <v>1</v>
      </c>
      <c r="CL16" s="113">
        <f>IF(RIGHT($O$9,1)=RIGHT(Gewinnzahlen!$H$18,1),1,0)</f>
        <v>1</v>
      </c>
      <c r="CM16" s="113">
        <f>IF(RIGHT($O$9,1)=RIGHT(Gewinnzahlen!$H$18,1),1,0)</f>
        <v>1</v>
      </c>
      <c r="CN16" s="116">
        <f>IF(RIGHT($O$9,1)=RIGHT(Gewinnzahlen!$H$18,1),1,0)</f>
        <v>1</v>
      </c>
      <c r="CO16" s="86">
        <f>IF(RIGHT($O$9,1)=RIGHT(Gewinnzahlen!$I$18,1),1,0)</f>
        <v>1</v>
      </c>
      <c r="CP16" s="113">
        <f>IF(RIGHT($O$9,1)=RIGHT(Gewinnzahlen!$I$18,1),1,0)</f>
        <v>1</v>
      </c>
      <c r="CQ16" s="113">
        <f>IF(RIGHT($O$9,1)=RIGHT(Gewinnzahlen!$I$18,1),1,0)</f>
        <v>1</v>
      </c>
      <c r="CR16" s="113">
        <f>IF(RIGHT($O$9,1)=RIGHT(Gewinnzahlen!$I$18,1),1,0)</f>
        <v>1</v>
      </c>
      <c r="CS16" s="113">
        <f>IF(RIGHT($O$9,1)=RIGHT(Gewinnzahlen!$I$18,1),1,0)</f>
        <v>1</v>
      </c>
      <c r="CT16" s="113">
        <f>IF(RIGHT($O$9,1)=RIGHT(Gewinnzahlen!$I$18,1),1,0)</f>
        <v>1</v>
      </c>
      <c r="CU16" s="113">
        <f>IF(RIGHT($O$9,1)=RIGHT(Gewinnzahlen!$I$18,1),1,0)</f>
        <v>1</v>
      </c>
      <c r="CV16" s="113">
        <f>IF(RIGHT($O$9,1)=RIGHT(Gewinnzahlen!$I$18,1),1,0)</f>
        <v>1</v>
      </c>
      <c r="CW16" s="113">
        <f>IF(RIGHT($O$9,1)=RIGHT(Gewinnzahlen!$I$18,1),1,0)</f>
        <v>1</v>
      </c>
      <c r="CX16" s="113">
        <f>IF(RIGHT($O$9,1)=RIGHT(Gewinnzahlen!$I$18,1),1,0)</f>
        <v>1</v>
      </c>
      <c r="CY16" s="113">
        <f>IF(RIGHT($O$9,1)=RIGHT(Gewinnzahlen!$I$18,1),1,0)</f>
        <v>1</v>
      </c>
      <c r="CZ16" s="116">
        <f>IF(RIGHT($O$9,1)=RIGHT(Gewinnzahlen!$I$18,1),1,0)</f>
        <v>1</v>
      </c>
      <c r="DA16" s="86">
        <f>IF(RIGHT($O$9,1)=RIGHT(Gewinnzahlen!$J$18,1),1,0)</f>
        <v>1</v>
      </c>
      <c r="DB16" s="113">
        <f>IF(RIGHT($O$9,1)=RIGHT(Gewinnzahlen!$J$18,1),1,0)</f>
        <v>1</v>
      </c>
      <c r="DC16" s="113">
        <f>IF(RIGHT($O$9,1)=RIGHT(Gewinnzahlen!$J$18,1),1,0)</f>
        <v>1</v>
      </c>
      <c r="DD16" s="113">
        <f>IF(RIGHT($O$9,1)=RIGHT(Gewinnzahlen!$J$18,1),1,0)</f>
        <v>1</v>
      </c>
      <c r="DE16" s="113">
        <f>IF(RIGHT($O$9,1)=RIGHT(Gewinnzahlen!$J$18,1),1,0)</f>
        <v>1</v>
      </c>
      <c r="DF16" s="113">
        <f>IF(RIGHT($O$9,1)=RIGHT(Gewinnzahlen!$J$18,1),1,0)</f>
        <v>1</v>
      </c>
      <c r="DG16" s="113">
        <f>IF(RIGHT($O$9,1)=RIGHT(Gewinnzahlen!$J$18,1),1,0)</f>
        <v>1</v>
      </c>
      <c r="DH16" s="113">
        <f>IF(RIGHT($O$9,1)=RIGHT(Gewinnzahlen!$J$18,1),1,0)</f>
        <v>1</v>
      </c>
      <c r="DI16" s="113">
        <f>IF(RIGHT($O$9,1)=RIGHT(Gewinnzahlen!$J$18,1),1,0)</f>
        <v>1</v>
      </c>
      <c r="DJ16" s="113">
        <f>IF(RIGHT($O$9,1)=RIGHT(Gewinnzahlen!$J$18,1),1,0)</f>
        <v>1</v>
      </c>
      <c r="DK16" s="113">
        <f>IF(RIGHT($O$9,1)=RIGHT(Gewinnzahlen!$J$18,1),1,0)</f>
        <v>1</v>
      </c>
      <c r="DL16" s="113">
        <f>IF(RIGHT($O$9,1)=RIGHT(Gewinnzahlen!$J$18,1),1,0)</f>
        <v>1</v>
      </c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</row>
    <row r="17" spans="2:256" ht="17.25" customHeight="1" thickBot="1">
      <c r="C17" s="66" t="s">
        <v>200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100" t="s">
        <v>194</v>
      </c>
      <c r="U17" s="83" t="str">
        <f t="shared" ref="U17:AZ17" si="11">IF(U13="","",IF(U13=0,"",IF(U13=1,"",IF(U16=1," + S",""))))</f>
        <v/>
      </c>
      <c r="V17" s="83" t="str">
        <f t="shared" si="11"/>
        <v/>
      </c>
      <c r="W17" s="83" t="str">
        <f t="shared" si="11"/>
        <v/>
      </c>
      <c r="X17" s="83" t="str">
        <f t="shared" si="11"/>
        <v/>
      </c>
      <c r="Y17" s="83" t="str">
        <f t="shared" si="11"/>
        <v/>
      </c>
      <c r="Z17" s="83" t="str">
        <f t="shared" si="11"/>
        <v/>
      </c>
      <c r="AA17" s="83" t="str">
        <f t="shared" si="11"/>
        <v/>
      </c>
      <c r="AB17" s="83" t="str">
        <f t="shared" si="11"/>
        <v/>
      </c>
      <c r="AC17" s="83" t="str">
        <f t="shared" si="11"/>
        <v/>
      </c>
      <c r="AD17" s="83" t="str">
        <f t="shared" si="11"/>
        <v/>
      </c>
      <c r="AE17" s="83" t="str">
        <f t="shared" si="11"/>
        <v/>
      </c>
      <c r="AF17" s="83" t="str">
        <f t="shared" si="11"/>
        <v/>
      </c>
      <c r="AG17" s="83" t="str">
        <f t="shared" si="11"/>
        <v/>
      </c>
      <c r="AH17" s="83" t="str">
        <f t="shared" si="11"/>
        <v/>
      </c>
      <c r="AI17" s="83" t="str">
        <f t="shared" si="11"/>
        <v/>
      </c>
      <c r="AJ17" s="83" t="str">
        <f t="shared" si="11"/>
        <v/>
      </c>
      <c r="AK17" s="83" t="str">
        <f t="shared" si="11"/>
        <v/>
      </c>
      <c r="AL17" s="83" t="str">
        <f t="shared" si="11"/>
        <v/>
      </c>
      <c r="AM17" s="83" t="str">
        <f t="shared" si="11"/>
        <v/>
      </c>
      <c r="AN17" s="83" t="str">
        <f t="shared" si="11"/>
        <v/>
      </c>
      <c r="AO17" s="83" t="str">
        <f t="shared" si="11"/>
        <v/>
      </c>
      <c r="AP17" s="83" t="str">
        <f t="shared" si="11"/>
        <v/>
      </c>
      <c r="AQ17" s="83" t="str">
        <f t="shared" si="11"/>
        <v/>
      </c>
      <c r="AR17" s="83" t="str">
        <f t="shared" si="11"/>
        <v/>
      </c>
      <c r="AS17" s="83" t="str">
        <f t="shared" si="11"/>
        <v/>
      </c>
      <c r="AT17" s="83" t="str">
        <f t="shared" si="11"/>
        <v/>
      </c>
      <c r="AU17" s="83" t="str">
        <f t="shared" si="11"/>
        <v/>
      </c>
      <c r="AV17" s="83" t="str">
        <f t="shared" si="11"/>
        <v/>
      </c>
      <c r="AW17" s="83" t="str">
        <f t="shared" si="11"/>
        <v/>
      </c>
      <c r="AX17" s="83" t="str">
        <f t="shared" si="11"/>
        <v/>
      </c>
      <c r="AY17" s="83" t="str">
        <f t="shared" si="11"/>
        <v/>
      </c>
      <c r="AZ17" s="83" t="str">
        <f t="shared" si="11"/>
        <v/>
      </c>
      <c r="BA17" s="83" t="str">
        <f t="shared" ref="BA17:CF17" si="12">IF(BA13="","",IF(BA13=0,"",IF(BA13=1,"",IF(BA16=1," + S",""))))</f>
        <v/>
      </c>
      <c r="BB17" s="83" t="str">
        <f t="shared" si="12"/>
        <v/>
      </c>
      <c r="BC17" s="83" t="str">
        <f t="shared" si="12"/>
        <v/>
      </c>
      <c r="BD17" s="83" t="str">
        <f t="shared" si="12"/>
        <v/>
      </c>
      <c r="BE17" s="83" t="str">
        <f t="shared" si="12"/>
        <v/>
      </c>
      <c r="BF17" s="83" t="str">
        <f t="shared" si="12"/>
        <v/>
      </c>
      <c r="BG17" s="83" t="str">
        <f t="shared" si="12"/>
        <v/>
      </c>
      <c r="BH17" s="83" t="str">
        <f t="shared" si="12"/>
        <v/>
      </c>
      <c r="BI17" s="83" t="str">
        <f t="shared" si="12"/>
        <v/>
      </c>
      <c r="BJ17" s="83" t="str">
        <f t="shared" si="12"/>
        <v/>
      </c>
      <c r="BK17" s="83" t="str">
        <f t="shared" si="12"/>
        <v/>
      </c>
      <c r="BL17" s="83" t="str">
        <f t="shared" si="12"/>
        <v/>
      </c>
      <c r="BM17" s="83" t="str">
        <f t="shared" si="12"/>
        <v/>
      </c>
      <c r="BN17" s="83" t="str">
        <f t="shared" si="12"/>
        <v/>
      </c>
      <c r="BO17" s="83" t="str">
        <f t="shared" si="12"/>
        <v/>
      </c>
      <c r="BP17" s="83" t="str">
        <f t="shared" si="12"/>
        <v/>
      </c>
      <c r="BQ17" s="83" t="str">
        <f t="shared" si="12"/>
        <v/>
      </c>
      <c r="BR17" s="83" t="str">
        <f t="shared" si="12"/>
        <v/>
      </c>
      <c r="BS17" s="83" t="str">
        <f t="shared" si="12"/>
        <v/>
      </c>
      <c r="BT17" s="83" t="str">
        <f t="shared" si="12"/>
        <v/>
      </c>
      <c r="BU17" s="83" t="str">
        <f t="shared" si="12"/>
        <v/>
      </c>
      <c r="BV17" s="83" t="str">
        <f t="shared" si="12"/>
        <v/>
      </c>
      <c r="BW17" s="83" t="str">
        <f t="shared" si="12"/>
        <v/>
      </c>
      <c r="BX17" s="83" t="str">
        <f t="shared" si="12"/>
        <v/>
      </c>
      <c r="BY17" s="83" t="str">
        <f t="shared" si="12"/>
        <v/>
      </c>
      <c r="BZ17" s="83" t="str">
        <f t="shared" si="12"/>
        <v/>
      </c>
      <c r="CA17" s="83" t="str">
        <f t="shared" si="12"/>
        <v/>
      </c>
      <c r="CB17" s="83" t="str">
        <f t="shared" si="12"/>
        <v/>
      </c>
      <c r="CC17" s="83" t="str">
        <f t="shared" si="12"/>
        <v/>
      </c>
      <c r="CD17" s="83" t="str">
        <f t="shared" si="12"/>
        <v/>
      </c>
      <c r="CE17" s="83" t="str">
        <f t="shared" si="12"/>
        <v/>
      </c>
      <c r="CF17" s="83" t="str">
        <f t="shared" si="12"/>
        <v/>
      </c>
      <c r="CG17" s="83" t="str">
        <f t="shared" ref="CG17:DL17" si="13">IF(CG13="","",IF(CG13=0,"",IF(CG13=1,"",IF(CG16=1," + S",""))))</f>
        <v/>
      </c>
      <c r="CH17" s="83" t="str">
        <f t="shared" si="13"/>
        <v/>
      </c>
      <c r="CI17" s="83" t="str">
        <f t="shared" si="13"/>
        <v/>
      </c>
      <c r="CJ17" s="83" t="str">
        <f t="shared" si="13"/>
        <v/>
      </c>
      <c r="CK17" s="83" t="str">
        <f t="shared" si="13"/>
        <v/>
      </c>
      <c r="CL17" s="83" t="str">
        <f t="shared" si="13"/>
        <v/>
      </c>
      <c r="CM17" s="83" t="str">
        <f t="shared" si="13"/>
        <v/>
      </c>
      <c r="CN17" s="83" t="str">
        <f t="shared" si="13"/>
        <v/>
      </c>
      <c r="CO17" s="83" t="str">
        <f t="shared" si="13"/>
        <v/>
      </c>
      <c r="CP17" s="83" t="str">
        <f t="shared" si="13"/>
        <v/>
      </c>
      <c r="CQ17" s="83" t="str">
        <f t="shared" si="13"/>
        <v/>
      </c>
      <c r="CR17" s="83" t="str">
        <f t="shared" si="13"/>
        <v/>
      </c>
      <c r="CS17" s="83" t="str">
        <f t="shared" si="13"/>
        <v/>
      </c>
      <c r="CT17" s="83" t="str">
        <f t="shared" si="13"/>
        <v/>
      </c>
      <c r="CU17" s="83" t="str">
        <f t="shared" si="13"/>
        <v/>
      </c>
      <c r="CV17" s="83" t="str">
        <f t="shared" si="13"/>
        <v/>
      </c>
      <c r="CW17" s="83" t="str">
        <f t="shared" si="13"/>
        <v/>
      </c>
      <c r="CX17" s="83" t="str">
        <f t="shared" si="13"/>
        <v/>
      </c>
      <c r="CY17" s="83" t="str">
        <f t="shared" si="13"/>
        <v/>
      </c>
      <c r="CZ17" s="83" t="str">
        <f t="shared" si="13"/>
        <v/>
      </c>
      <c r="DA17" s="83" t="str">
        <f t="shared" si="13"/>
        <v/>
      </c>
      <c r="DB17" s="83" t="str">
        <f t="shared" si="13"/>
        <v/>
      </c>
      <c r="DC17" s="83" t="str">
        <f t="shared" si="13"/>
        <v/>
      </c>
      <c r="DD17" s="83" t="str">
        <f t="shared" si="13"/>
        <v/>
      </c>
      <c r="DE17" s="83" t="str">
        <f t="shared" si="13"/>
        <v/>
      </c>
      <c r="DF17" s="83" t="str">
        <f t="shared" si="13"/>
        <v/>
      </c>
      <c r="DG17" s="83" t="str">
        <f t="shared" si="13"/>
        <v/>
      </c>
      <c r="DH17" s="83" t="str">
        <f t="shared" si="13"/>
        <v/>
      </c>
      <c r="DI17" s="83" t="str">
        <f t="shared" si="13"/>
        <v/>
      </c>
      <c r="DJ17" s="83" t="str">
        <f t="shared" si="13"/>
        <v/>
      </c>
      <c r="DK17" s="83" t="str">
        <f t="shared" si="13"/>
        <v/>
      </c>
      <c r="DL17" s="83" t="str">
        <f t="shared" si="13"/>
        <v/>
      </c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</row>
    <row r="18" spans="2:256" ht="14.1" customHeight="1" thickTop="1">
      <c r="C18" s="63" t="s">
        <v>97</v>
      </c>
      <c r="D18" s="63" t="s">
        <v>98</v>
      </c>
      <c r="E18" s="63" t="s">
        <v>99</v>
      </c>
      <c r="F18" s="63" t="s">
        <v>100</v>
      </c>
      <c r="G18" s="63" t="s">
        <v>101</v>
      </c>
      <c r="H18" s="63" t="s">
        <v>102</v>
      </c>
      <c r="I18" s="63" t="s">
        <v>103</v>
      </c>
      <c r="J18" s="63" t="s">
        <v>104</v>
      </c>
      <c r="K18" s="63" t="s">
        <v>105</v>
      </c>
      <c r="L18" s="63" t="s">
        <v>106</v>
      </c>
      <c r="M18" s="63" t="s">
        <v>107</v>
      </c>
      <c r="N18" s="63" t="s">
        <v>108</v>
      </c>
      <c r="O18" s="63" t="s">
        <v>170</v>
      </c>
      <c r="P18" s="63" t="s">
        <v>169</v>
      </c>
      <c r="Q18" s="99" t="s">
        <v>195</v>
      </c>
      <c r="U18" s="52" t="s">
        <v>84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3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3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3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3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114"/>
      <c r="CO18" s="53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114"/>
      <c r="DA18" s="53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2:256" ht="14.1" customHeight="1" thickBot="1">
      <c r="B19" s="109" t="s">
        <v>182</v>
      </c>
      <c r="C19" s="153">
        <f t="shared" ref="C19:N19" si="14">IF(C16="",0,U19)</f>
        <v>0</v>
      </c>
      <c r="D19" s="153">
        <f t="shared" si="14"/>
        <v>0</v>
      </c>
      <c r="E19" s="153">
        <f t="shared" si="14"/>
        <v>0</v>
      </c>
      <c r="F19" s="153">
        <f t="shared" si="14"/>
        <v>0</v>
      </c>
      <c r="G19" s="153">
        <f t="shared" si="14"/>
        <v>0</v>
      </c>
      <c r="H19" s="153">
        <f t="shared" si="14"/>
        <v>0</v>
      </c>
      <c r="I19" s="153">
        <f t="shared" si="14"/>
        <v>0</v>
      </c>
      <c r="J19" s="153">
        <f t="shared" si="14"/>
        <v>0</v>
      </c>
      <c r="K19" s="153">
        <f t="shared" si="14"/>
        <v>0</v>
      </c>
      <c r="L19" s="153">
        <f t="shared" si="14"/>
        <v>0</v>
      </c>
      <c r="M19" s="153">
        <f t="shared" si="14"/>
        <v>0</v>
      </c>
      <c r="N19" s="153">
        <f t="shared" si="14"/>
        <v>0</v>
      </c>
      <c r="O19" s="153">
        <f>U4</f>
        <v>0</v>
      </c>
      <c r="P19" s="153">
        <f>AS4</f>
        <v>0</v>
      </c>
      <c r="Q19" s="101">
        <f>AF31+U41+U51</f>
        <v>0</v>
      </c>
      <c r="U19" s="51" t="str">
        <f t="shared" ref="U19:AF19" si="15">IF(C16="","",CONCATENATE(U13,U17))</f>
        <v/>
      </c>
      <c r="V19" s="51" t="str">
        <f t="shared" si="15"/>
        <v/>
      </c>
      <c r="W19" s="51" t="str">
        <f t="shared" si="15"/>
        <v/>
      </c>
      <c r="X19" s="51" t="str">
        <f t="shared" si="15"/>
        <v/>
      </c>
      <c r="Y19" s="51" t="str">
        <f t="shared" si="15"/>
        <v/>
      </c>
      <c r="Z19" s="51" t="str">
        <f t="shared" si="15"/>
        <v/>
      </c>
      <c r="AA19" s="51" t="str">
        <f t="shared" si="15"/>
        <v/>
      </c>
      <c r="AB19" s="51" t="str">
        <f t="shared" si="15"/>
        <v/>
      </c>
      <c r="AC19" s="51" t="str">
        <f t="shared" si="15"/>
        <v/>
      </c>
      <c r="AD19" s="51" t="str">
        <f t="shared" si="15"/>
        <v/>
      </c>
      <c r="AE19" s="51" t="str">
        <f t="shared" si="15"/>
        <v/>
      </c>
      <c r="AF19" s="51" t="str">
        <f t="shared" si="15"/>
        <v/>
      </c>
      <c r="AG19" s="51" t="str">
        <f t="shared" ref="AG19:AR19" si="16">IF(C16="","",CONCATENATE(AG13,AG17))</f>
        <v/>
      </c>
      <c r="AH19" s="51" t="str">
        <f t="shared" si="16"/>
        <v/>
      </c>
      <c r="AI19" s="51" t="str">
        <f t="shared" si="16"/>
        <v/>
      </c>
      <c r="AJ19" s="51" t="str">
        <f t="shared" si="16"/>
        <v/>
      </c>
      <c r="AK19" s="51" t="str">
        <f t="shared" si="16"/>
        <v/>
      </c>
      <c r="AL19" s="51" t="str">
        <f t="shared" si="16"/>
        <v/>
      </c>
      <c r="AM19" s="51" t="str">
        <f t="shared" si="16"/>
        <v/>
      </c>
      <c r="AN19" s="51" t="str">
        <f t="shared" si="16"/>
        <v/>
      </c>
      <c r="AO19" s="51" t="str">
        <f t="shared" si="16"/>
        <v/>
      </c>
      <c r="AP19" s="51" t="str">
        <f t="shared" si="16"/>
        <v/>
      </c>
      <c r="AQ19" s="51" t="str">
        <f t="shared" si="16"/>
        <v/>
      </c>
      <c r="AR19" s="51" t="str">
        <f t="shared" si="16"/>
        <v/>
      </c>
      <c r="AS19" s="51" t="str">
        <f t="shared" ref="AS19:BD19" si="17">IF(C16="","",CONCATENATE(AS13,AS17))</f>
        <v/>
      </c>
      <c r="AT19" s="51" t="str">
        <f t="shared" si="17"/>
        <v/>
      </c>
      <c r="AU19" s="51" t="str">
        <f t="shared" si="17"/>
        <v/>
      </c>
      <c r="AV19" s="51" t="str">
        <f t="shared" si="17"/>
        <v/>
      </c>
      <c r="AW19" s="51" t="str">
        <f t="shared" si="17"/>
        <v/>
      </c>
      <c r="AX19" s="51" t="str">
        <f t="shared" si="17"/>
        <v/>
      </c>
      <c r="AY19" s="51" t="str">
        <f t="shared" si="17"/>
        <v/>
      </c>
      <c r="AZ19" s="51" t="str">
        <f t="shared" si="17"/>
        <v/>
      </c>
      <c r="BA19" s="51" t="str">
        <f t="shared" si="17"/>
        <v/>
      </c>
      <c r="BB19" s="51" t="str">
        <f t="shared" si="17"/>
        <v/>
      </c>
      <c r="BC19" s="51" t="str">
        <f t="shared" si="17"/>
        <v/>
      </c>
      <c r="BD19" s="51" t="str">
        <f t="shared" si="17"/>
        <v/>
      </c>
      <c r="BE19" s="51" t="str">
        <f t="shared" ref="BE19:BP19" si="18">IF(C16="","",CONCATENATE(BE13,BE17))</f>
        <v/>
      </c>
      <c r="BF19" s="51" t="str">
        <f t="shared" si="18"/>
        <v/>
      </c>
      <c r="BG19" s="51" t="str">
        <f t="shared" si="18"/>
        <v/>
      </c>
      <c r="BH19" s="51" t="str">
        <f t="shared" si="18"/>
        <v/>
      </c>
      <c r="BI19" s="51" t="str">
        <f t="shared" si="18"/>
        <v/>
      </c>
      <c r="BJ19" s="51" t="str">
        <f t="shared" si="18"/>
        <v/>
      </c>
      <c r="BK19" s="51" t="str">
        <f t="shared" si="18"/>
        <v/>
      </c>
      <c r="BL19" s="51" t="str">
        <f t="shared" si="18"/>
        <v/>
      </c>
      <c r="BM19" s="51" t="str">
        <f t="shared" si="18"/>
        <v/>
      </c>
      <c r="BN19" s="51" t="str">
        <f t="shared" si="18"/>
        <v/>
      </c>
      <c r="BO19" s="51" t="str">
        <f t="shared" si="18"/>
        <v/>
      </c>
      <c r="BP19" s="51" t="str">
        <f t="shared" si="18"/>
        <v/>
      </c>
      <c r="BQ19" s="51" t="str">
        <f t="shared" ref="BQ19:CB19" si="19">IF(C16="","",CONCATENATE(BQ13,BQ17))</f>
        <v/>
      </c>
      <c r="BR19" s="51" t="str">
        <f t="shared" si="19"/>
        <v/>
      </c>
      <c r="BS19" s="51" t="str">
        <f t="shared" si="19"/>
        <v/>
      </c>
      <c r="BT19" s="51" t="str">
        <f t="shared" si="19"/>
        <v/>
      </c>
      <c r="BU19" s="51" t="str">
        <f t="shared" si="19"/>
        <v/>
      </c>
      <c r="BV19" s="51" t="str">
        <f t="shared" si="19"/>
        <v/>
      </c>
      <c r="BW19" s="51" t="str">
        <f t="shared" si="19"/>
        <v/>
      </c>
      <c r="BX19" s="51" t="str">
        <f t="shared" si="19"/>
        <v/>
      </c>
      <c r="BY19" s="51" t="str">
        <f t="shared" si="19"/>
        <v/>
      </c>
      <c r="BZ19" s="51" t="str">
        <f t="shared" si="19"/>
        <v/>
      </c>
      <c r="CA19" s="51" t="str">
        <f t="shared" si="19"/>
        <v/>
      </c>
      <c r="CB19" s="51" t="str">
        <f t="shared" si="19"/>
        <v/>
      </c>
      <c r="CC19" s="51" t="str">
        <f t="shared" ref="CC19:CN19" si="20">IF(C16="","",CONCATENATE(CC13,CC17))</f>
        <v/>
      </c>
      <c r="CD19" s="51" t="str">
        <f t="shared" si="20"/>
        <v/>
      </c>
      <c r="CE19" s="51" t="str">
        <f t="shared" si="20"/>
        <v/>
      </c>
      <c r="CF19" s="51" t="str">
        <f t="shared" si="20"/>
        <v/>
      </c>
      <c r="CG19" s="51" t="str">
        <f t="shared" si="20"/>
        <v/>
      </c>
      <c r="CH19" s="51" t="str">
        <f t="shared" si="20"/>
        <v/>
      </c>
      <c r="CI19" s="51" t="str">
        <f t="shared" si="20"/>
        <v/>
      </c>
      <c r="CJ19" s="51" t="str">
        <f t="shared" si="20"/>
        <v/>
      </c>
      <c r="CK19" s="51" t="str">
        <f t="shared" si="20"/>
        <v/>
      </c>
      <c r="CL19" s="51" t="str">
        <f t="shared" si="20"/>
        <v/>
      </c>
      <c r="CM19" s="51" t="str">
        <f t="shared" si="20"/>
        <v/>
      </c>
      <c r="CN19" s="51" t="str">
        <f t="shared" si="20"/>
        <v/>
      </c>
      <c r="CO19" s="51" t="str">
        <f t="shared" ref="CO19:CZ19" si="21">IF(C16="","",CONCATENATE(CO13,CO17))</f>
        <v/>
      </c>
      <c r="CP19" s="51" t="str">
        <f t="shared" si="21"/>
        <v/>
      </c>
      <c r="CQ19" s="51" t="str">
        <f t="shared" si="21"/>
        <v/>
      </c>
      <c r="CR19" s="51" t="str">
        <f t="shared" si="21"/>
        <v/>
      </c>
      <c r="CS19" s="51" t="str">
        <f t="shared" si="21"/>
        <v/>
      </c>
      <c r="CT19" s="51" t="str">
        <f t="shared" si="21"/>
        <v/>
      </c>
      <c r="CU19" s="51" t="str">
        <f t="shared" si="21"/>
        <v/>
      </c>
      <c r="CV19" s="51" t="str">
        <f t="shared" si="21"/>
        <v/>
      </c>
      <c r="CW19" s="51" t="str">
        <f t="shared" si="21"/>
        <v/>
      </c>
      <c r="CX19" s="51" t="str">
        <f t="shared" si="21"/>
        <v/>
      </c>
      <c r="CY19" s="51" t="str">
        <f t="shared" si="21"/>
        <v/>
      </c>
      <c r="CZ19" s="51" t="str">
        <f t="shared" si="21"/>
        <v/>
      </c>
      <c r="DA19" s="51" t="str">
        <f t="shared" ref="DA19:DL19" si="22">IF(C16="","",CONCATENATE(DA13,DA17))</f>
        <v/>
      </c>
      <c r="DB19" s="51" t="str">
        <f t="shared" si="22"/>
        <v/>
      </c>
      <c r="DC19" s="51" t="str">
        <f t="shared" si="22"/>
        <v/>
      </c>
      <c r="DD19" s="51" t="str">
        <f t="shared" si="22"/>
        <v/>
      </c>
      <c r="DE19" s="51" t="str">
        <f t="shared" si="22"/>
        <v/>
      </c>
      <c r="DF19" s="51" t="str">
        <f t="shared" si="22"/>
        <v/>
      </c>
      <c r="DG19" s="51" t="str">
        <f t="shared" si="22"/>
        <v/>
      </c>
      <c r="DH19" s="51" t="str">
        <f t="shared" si="22"/>
        <v/>
      </c>
      <c r="DI19" s="51" t="str">
        <f t="shared" si="22"/>
        <v/>
      </c>
      <c r="DJ19" s="51" t="str">
        <f t="shared" si="22"/>
        <v/>
      </c>
      <c r="DK19" s="51" t="str">
        <f t="shared" si="22"/>
        <v/>
      </c>
      <c r="DL19" s="51" t="str">
        <f t="shared" si="22"/>
        <v/>
      </c>
      <c r="DM19" s="50" t="s">
        <v>0</v>
      </c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ht="14.1" customHeight="1" thickTop="1">
      <c r="B20" s="109" t="s">
        <v>183</v>
      </c>
      <c r="C20" s="153">
        <f t="shared" ref="C20:N20" si="23">IF(C16="",0,AG19)</f>
        <v>0</v>
      </c>
      <c r="D20" s="153">
        <f t="shared" si="23"/>
        <v>0</v>
      </c>
      <c r="E20" s="153">
        <f t="shared" si="23"/>
        <v>0</v>
      </c>
      <c r="F20" s="153">
        <f t="shared" si="23"/>
        <v>0</v>
      </c>
      <c r="G20" s="153">
        <f t="shared" si="23"/>
        <v>0</v>
      </c>
      <c r="H20" s="153">
        <f t="shared" si="23"/>
        <v>0</v>
      </c>
      <c r="I20" s="153">
        <f t="shared" si="23"/>
        <v>0</v>
      </c>
      <c r="J20" s="153">
        <f t="shared" si="23"/>
        <v>0</v>
      </c>
      <c r="K20" s="153">
        <f t="shared" si="23"/>
        <v>0</v>
      </c>
      <c r="L20" s="153">
        <f t="shared" si="23"/>
        <v>0</v>
      </c>
      <c r="M20" s="153">
        <f t="shared" si="23"/>
        <v>0</v>
      </c>
      <c r="N20" s="153">
        <f t="shared" si="23"/>
        <v>0</v>
      </c>
      <c r="O20" s="153">
        <f>V4</f>
        <v>0</v>
      </c>
      <c r="P20" s="153">
        <f>AT4</f>
        <v>0</v>
      </c>
      <c r="Q20" s="101">
        <f>AR31+V41+V51</f>
        <v>0</v>
      </c>
      <c r="T20" s="81"/>
      <c r="U20" s="52" t="s">
        <v>11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3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3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3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3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114"/>
      <c r="CO20" s="53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114"/>
      <c r="DA20" s="53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ht="14.1" customHeight="1">
      <c r="B21" s="109" t="s">
        <v>184</v>
      </c>
      <c r="C21" s="153">
        <f t="shared" ref="C21:N21" si="24">IF(C16="",0,AS19)</f>
        <v>0</v>
      </c>
      <c r="D21" s="153">
        <f t="shared" si="24"/>
        <v>0</v>
      </c>
      <c r="E21" s="153">
        <f t="shared" si="24"/>
        <v>0</v>
      </c>
      <c r="F21" s="153">
        <f t="shared" si="24"/>
        <v>0</v>
      </c>
      <c r="G21" s="153">
        <f t="shared" si="24"/>
        <v>0</v>
      </c>
      <c r="H21" s="153">
        <f t="shared" si="24"/>
        <v>0</v>
      </c>
      <c r="I21" s="153">
        <f t="shared" si="24"/>
        <v>0</v>
      </c>
      <c r="J21" s="153">
        <f t="shared" si="24"/>
        <v>0</v>
      </c>
      <c r="K21" s="153">
        <f t="shared" si="24"/>
        <v>0</v>
      </c>
      <c r="L21" s="153">
        <f t="shared" si="24"/>
        <v>0</v>
      </c>
      <c r="M21" s="153">
        <f t="shared" si="24"/>
        <v>0</v>
      </c>
      <c r="N21" s="153">
        <f t="shared" si="24"/>
        <v>0</v>
      </c>
      <c r="O21" s="153">
        <f>W4</f>
        <v>0</v>
      </c>
      <c r="P21" s="153">
        <f>AU4</f>
        <v>0</v>
      </c>
      <c r="Q21" s="101">
        <f>BD31+W41+W51</f>
        <v>0</v>
      </c>
      <c r="T21" s="154" t="s">
        <v>334</v>
      </c>
      <c r="U21" s="54" t="str">
        <f>IF(U19="2 + S",Quote!$E$9,"")</f>
        <v/>
      </c>
      <c r="V21" s="54" t="str">
        <f>IF(V19="2 + S",Quote!$E$9,"")</f>
        <v/>
      </c>
      <c r="W21" s="54" t="str">
        <f>IF(W19="2 + S",Quote!$E$9,"")</f>
        <v/>
      </c>
      <c r="X21" s="54" t="str">
        <f>IF(X19="2 + S",Quote!$E$9,"")</f>
        <v/>
      </c>
      <c r="Y21" s="54" t="str">
        <f>IF(Y19="2 + S",Quote!$E$9,"")</f>
        <v/>
      </c>
      <c r="Z21" s="54" t="str">
        <f>IF(Z19="2 + S",Quote!$E$9,"")</f>
        <v/>
      </c>
      <c r="AA21" s="54" t="str">
        <f>IF(AA19="2 + S",Quote!$E$9,"")</f>
        <v/>
      </c>
      <c r="AB21" s="54" t="str">
        <f>IF(AB19="2 + S",Quote!$E$9,"")</f>
        <v/>
      </c>
      <c r="AC21" s="54" t="str">
        <f>IF(AC19="2 + S",Quote!$E$9,"")</f>
        <v/>
      </c>
      <c r="AD21" s="54" t="str">
        <f>IF(AD19="2 + S",Quote!$E$9,"")</f>
        <v/>
      </c>
      <c r="AE21" s="54" t="str">
        <f>IF(AE19="2 + S",Quote!$E$9,"")</f>
        <v/>
      </c>
      <c r="AF21" s="54" t="str">
        <f>IF(AF19="2 + S",Quote!$E$9,"")</f>
        <v/>
      </c>
      <c r="AG21" s="54" t="str">
        <f>IF(AG19="2 + S",Quote!$E$9,"")</f>
        <v/>
      </c>
      <c r="AH21" s="54" t="str">
        <f>IF(AH19="2 + S",Quote!$E$9,"")</f>
        <v/>
      </c>
      <c r="AI21" s="54" t="str">
        <f>IF(AI19="2 + S",Quote!$E$9,"")</f>
        <v/>
      </c>
      <c r="AJ21" s="54" t="str">
        <f>IF(AJ19="2 + S",Quote!$E$9,"")</f>
        <v/>
      </c>
      <c r="AK21" s="54" t="str">
        <f>IF(AK19="2 + S",Quote!$E$9,"")</f>
        <v/>
      </c>
      <c r="AL21" s="54" t="str">
        <f>IF(AL19="2 + S",Quote!$E$9,"")</f>
        <v/>
      </c>
      <c r="AM21" s="54" t="str">
        <f>IF(AM19="2 + S",Quote!$E$9,"")</f>
        <v/>
      </c>
      <c r="AN21" s="54" t="str">
        <f>IF(AN19="2 + S",Quote!$E$9,"")</f>
        <v/>
      </c>
      <c r="AO21" s="54" t="str">
        <f>IF(AO19="2 + S",Quote!$E$9,"")</f>
        <v/>
      </c>
      <c r="AP21" s="54" t="str">
        <f>IF(AP19="2 + S",Quote!$E$9,"")</f>
        <v/>
      </c>
      <c r="AQ21" s="54" t="str">
        <f>IF(AQ19="2 + S",Quote!$E$9,"")</f>
        <v/>
      </c>
      <c r="AR21" s="54" t="str">
        <f>IF(AR19="2 + S",Quote!$E$9,"")</f>
        <v/>
      </c>
      <c r="AS21" s="54" t="str">
        <f>IF(AS19="2 + S",Quote!$E$9,"")</f>
        <v/>
      </c>
      <c r="AT21" s="54" t="str">
        <f>IF(AT19="2 + S",Quote!$E$9,"")</f>
        <v/>
      </c>
      <c r="AU21" s="54" t="str">
        <f>IF(AU19="2 + S",Quote!$E$9,"")</f>
        <v/>
      </c>
      <c r="AV21" s="54" t="str">
        <f>IF(AV19="2 + S",Quote!$E$9,"")</f>
        <v/>
      </c>
      <c r="AW21" s="54" t="str">
        <f>IF(AW19="2 + S",Quote!$E$9,"")</f>
        <v/>
      </c>
      <c r="AX21" s="54" t="str">
        <f>IF(AX19="2 + S",Quote!$E$9,"")</f>
        <v/>
      </c>
      <c r="AY21" s="54" t="str">
        <f>IF(AY19="2 + S",Quote!$E$9,"")</f>
        <v/>
      </c>
      <c r="AZ21" s="54" t="str">
        <f>IF(AZ19="2 + S",Quote!$E$9,"")</f>
        <v/>
      </c>
      <c r="BA21" s="54" t="str">
        <f>IF(BA19="2 + S",Quote!$E$9,"")</f>
        <v/>
      </c>
      <c r="BB21" s="54" t="str">
        <f>IF(BB19="2 + S",Quote!$E$9,"")</f>
        <v/>
      </c>
      <c r="BC21" s="54" t="str">
        <f>IF(BC19="2 + S",Quote!$E$9,"")</f>
        <v/>
      </c>
      <c r="BD21" s="54" t="str">
        <f>IF(BD19="2 + S",Quote!$E$9,"")</f>
        <v/>
      </c>
      <c r="BE21" s="54" t="str">
        <f>IF(BE19="2 + S",Quote!$E$9,"")</f>
        <v/>
      </c>
      <c r="BF21" s="54" t="str">
        <f>IF(BF19="2 + S",Quote!$E$9,"")</f>
        <v/>
      </c>
      <c r="BG21" s="54" t="str">
        <f>IF(BG19="2 + S",Quote!$E$9,"")</f>
        <v/>
      </c>
      <c r="BH21" s="54" t="str">
        <f>IF(BH19="2 + S",Quote!$E$9,"")</f>
        <v/>
      </c>
      <c r="BI21" s="54" t="str">
        <f>IF(BI19="2 + S",Quote!$E$9,"")</f>
        <v/>
      </c>
      <c r="BJ21" s="54" t="str">
        <f>IF(BJ19="2 + S",Quote!$E$9,"")</f>
        <v/>
      </c>
      <c r="BK21" s="54" t="str">
        <f>IF(BK19="2 + S",Quote!$E$9,"")</f>
        <v/>
      </c>
      <c r="BL21" s="54" t="str">
        <f>IF(BL19="2 + S",Quote!$E$9,"")</f>
        <v/>
      </c>
      <c r="BM21" s="54" t="str">
        <f>IF(BM19="2 + S",Quote!$E$9,"")</f>
        <v/>
      </c>
      <c r="BN21" s="54" t="str">
        <f>IF(BN19="2 + S",Quote!$E$9,"")</f>
        <v/>
      </c>
      <c r="BO21" s="54" t="str">
        <f>IF(BO19="2 + S",Quote!$E$9,"")</f>
        <v/>
      </c>
      <c r="BP21" s="54" t="str">
        <f>IF(BP19="2 + S",Quote!$E$9,"")</f>
        <v/>
      </c>
      <c r="BQ21" s="54" t="str">
        <f>IF(BQ19="2 + S",Quote!$E$9,"")</f>
        <v/>
      </c>
      <c r="BR21" s="54" t="str">
        <f>IF(BR19="2 + S",Quote!$E$9,"")</f>
        <v/>
      </c>
      <c r="BS21" s="54" t="str">
        <f>IF(BS19="2 + S",Quote!$E$9,"")</f>
        <v/>
      </c>
      <c r="BT21" s="54" t="str">
        <f>IF(BT19="2 + S",Quote!$E$9,"")</f>
        <v/>
      </c>
      <c r="BU21" s="54" t="str">
        <f>IF(BU19="2 + S",Quote!$E$9,"")</f>
        <v/>
      </c>
      <c r="BV21" s="54" t="str">
        <f>IF(BV19="2 + S",Quote!$E$9,"")</f>
        <v/>
      </c>
      <c r="BW21" s="54" t="str">
        <f>IF(BW19="2 + S",Quote!$E$9,"")</f>
        <v/>
      </c>
      <c r="BX21" s="54" t="str">
        <f>IF(BX19="2 + S",Quote!$E$9,"")</f>
        <v/>
      </c>
      <c r="BY21" s="54" t="str">
        <f>IF(BY19="2 + S",Quote!$E$9,"")</f>
        <v/>
      </c>
      <c r="BZ21" s="54" t="str">
        <f>IF(BZ19="2 + S",Quote!$E$9,"")</f>
        <v/>
      </c>
      <c r="CA21" s="54" t="str">
        <f>IF(CA19="2 + S",Quote!$E$9,"")</f>
        <v/>
      </c>
      <c r="CB21" s="54" t="str">
        <f>IF(CB19="2 + S",Quote!$E$9,"")</f>
        <v/>
      </c>
      <c r="CC21" s="54" t="str">
        <f>IF(CC19="2 + S",Quote!$E$9,"")</f>
        <v/>
      </c>
      <c r="CD21" s="54" t="str">
        <f>IF(CD19="2 + S",Quote!$E$9,"")</f>
        <v/>
      </c>
      <c r="CE21" s="54" t="str">
        <f>IF(CE19="2 + S",Quote!$E$9,"")</f>
        <v/>
      </c>
      <c r="CF21" s="54" t="str">
        <f>IF(CF19="2 + S",Quote!$E$9,"")</f>
        <v/>
      </c>
      <c r="CG21" s="54" t="str">
        <f>IF(CG19="2 + S",Quote!$E$9,"")</f>
        <v/>
      </c>
      <c r="CH21" s="54" t="str">
        <f>IF(CH19="2 + S",Quote!$E$9,"")</f>
        <v/>
      </c>
      <c r="CI21" s="54" t="str">
        <f>IF(CI19="2 + S",Quote!$E$9,"")</f>
        <v/>
      </c>
      <c r="CJ21" s="54" t="str">
        <f>IF(CJ19="2 + S",Quote!$E$9,"")</f>
        <v/>
      </c>
      <c r="CK21" s="54" t="str">
        <f>IF(CK19="2 + S",Quote!$E$9,"")</f>
        <v/>
      </c>
      <c r="CL21" s="54" t="str">
        <f>IF(CL19="2 + S",Quote!$E$9,"")</f>
        <v/>
      </c>
      <c r="CM21" s="54" t="str">
        <f>IF(CM19="2 + S",Quote!$E$9,"")</f>
        <v/>
      </c>
      <c r="CN21" s="54" t="str">
        <f>IF(CN19="2 + S",Quote!$E$9,"")</f>
        <v/>
      </c>
      <c r="CO21" s="54" t="str">
        <f>IF(CO19="2 + S",Quote!$E$9,"")</f>
        <v/>
      </c>
      <c r="CP21" s="54" t="str">
        <f>IF(CP19="2 + S",Quote!$E$9,"")</f>
        <v/>
      </c>
      <c r="CQ21" s="54" t="str">
        <f>IF(CQ19="2 + S",Quote!$E$9,"")</f>
        <v/>
      </c>
      <c r="CR21" s="54" t="str">
        <f>IF(CR19="2 + S",Quote!$E$9,"")</f>
        <v/>
      </c>
      <c r="CS21" s="54" t="str">
        <f>IF(CS19="2 + S",Quote!$E$9,"")</f>
        <v/>
      </c>
      <c r="CT21" s="54" t="str">
        <f>IF(CT19="2 + S",Quote!$E$9,"")</f>
        <v/>
      </c>
      <c r="CU21" s="54" t="str">
        <f>IF(CU19="2 + S",Quote!$E$9,"")</f>
        <v/>
      </c>
      <c r="CV21" s="54" t="str">
        <f>IF(CV19="2 + S",Quote!$E$9,"")</f>
        <v/>
      </c>
      <c r="CW21" s="54" t="str">
        <f>IF(CW19="2 + S",Quote!$E$9,"")</f>
        <v/>
      </c>
      <c r="CX21" s="54" t="str">
        <f>IF(CX19="2 + S",Quote!$E$9,"")</f>
        <v/>
      </c>
      <c r="CY21" s="54" t="str">
        <f>IF(CY19="2 + S",Quote!$E$9,"")</f>
        <v/>
      </c>
      <c r="CZ21" s="54" t="str">
        <f>IF(CZ19="2 + S",Quote!$E$9,"")</f>
        <v/>
      </c>
      <c r="DA21" s="54" t="str">
        <f>IF(DA19="2 + S",Quote!$E$9,"")</f>
        <v/>
      </c>
      <c r="DB21" s="54" t="str">
        <f>IF(DB19="2 + S",Quote!$E$9,"")</f>
        <v/>
      </c>
      <c r="DC21" s="54" t="str">
        <f>IF(DC19="2 + S",Quote!$E$9,"")</f>
        <v/>
      </c>
      <c r="DD21" s="54" t="str">
        <f>IF(DD19="2 + S",Quote!$E$9,"")</f>
        <v/>
      </c>
      <c r="DE21" s="54" t="str">
        <f>IF(DE19="2 + S",Quote!$E$9,"")</f>
        <v/>
      </c>
      <c r="DF21" s="54" t="str">
        <f>IF(DF19="2 + S",Quote!$E$9,"")</f>
        <v/>
      </c>
      <c r="DG21" s="54" t="str">
        <f>IF(DG19="2 + S",Quote!$E$9,"")</f>
        <v/>
      </c>
      <c r="DH21" s="54" t="str">
        <f>IF(DH19="2 + S",Quote!$E$9,"")</f>
        <v/>
      </c>
      <c r="DI21" s="54" t="str">
        <f>IF(DI19="2 + S",Quote!$E$9,"")</f>
        <v/>
      </c>
      <c r="DJ21" s="54" t="str">
        <f>IF(DJ19="2 + S",Quote!$E$9,"")</f>
        <v/>
      </c>
      <c r="DK21" s="54" t="str">
        <f>IF(DK19="2 + S",Quote!$E$9,"")</f>
        <v/>
      </c>
      <c r="DL21" s="54" t="str">
        <f>IF(DL19="2 + S",Quote!$E$9,"")</f>
        <v/>
      </c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</row>
    <row r="22" spans="2:256" ht="14.1" customHeight="1">
      <c r="B22" s="109" t="s">
        <v>185</v>
      </c>
      <c r="C22" s="153">
        <f t="shared" ref="C22:N22" si="25">IF(C16="",0,BE19)</f>
        <v>0</v>
      </c>
      <c r="D22" s="153">
        <f t="shared" si="25"/>
        <v>0</v>
      </c>
      <c r="E22" s="153">
        <f t="shared" si="25"/>
        <v>0</v>
      </c>
      <c r="F22" s="153">
        <f t="shared" si="25"/>
        <v>0</v>
      </c>
      <c r="G22" s="153">
        <f t="shared" si="25"/>
        <v>0</v>
      </c>
      <c r="H22" s="153">
        <f t="shared" si="25"/>
        <v>0</v>
      </c>
      <c r="I22" s="153">
        <f t="shared" si="25"/>
        <v>0</v>
      </c>
      <c r="J22" s="153">
        <f t="shared" si="25"/>
        <v>0</v>
      </c>
      <c r="K22" s="153">
        <f t="shared" si="25"/>
        <v>0</v>
      </c>
      <c r="L22" s="153">
        <f t="shared" si="25"/>
        <v>0</v>
      </c>
      <c r="M22" s="153">
        <f t="shared" si="25"/>
        <v>0</v>
      </c>
      <c r="N22" s="153">
        <f t="shared" si="25"/>
        <v>0</v>
      </c>
      <c r="O22" s="153">
        <f>X4</f>
        <v>0</v>
      </c>
      <c r="P22" s="153">
        <f>AV4</f>
        <v>0</v>
      </c>
      <c r="Q22" s="101">
        <f>BP31+X41+X51</f>
        <v>0</v>
      </c>
      <c r="T22" s="154">
        <v>3</v>
      </c>
      <c r="U22" s="54" t="str">
        <f>IF(U19="3",Quote!$E$10,"")</f>
        <v/>
      </c>
      <c r="V22" s="54" t="str">
        <f>IF(V19="3",Quote!$E$10,"")</f>
        <v/>
      </c>
      <c r="W22" s="54" t="str">
        <f>IF(W19="3",Quote!$E$10,"")</f>
        <v/>
      </c>
      <c r="X22" s="54" t="str">
        <f>IF(X19="3",Quote!$E$10,"")</f>
        <v/>
      </c>
      <c r="Y22" s="54" t="str">
        <f>IF(Y19="3",Quote!$E$10,"")</f>
        <v/>
      </c>
      <c r="Z22" s="54" t="str">
        <f>IF(Z19="3",Quote!$E$10,"")</f>
        <v/>
      </c>
      <c r="AA22" s="54" t="str">
        <f>IF(AA19="3",Quote!$E$10,"")</f>
        <v/>
      </c>
      <c r="AB22" s="54" t="str">
        <f>IF(AB19="3",Quote!$E$10,"")</f>
        <v/>
      </c>
      <c r="AC22" s="54" t="str">
        <f>IF(AC19="3",Quote!$E$10,"")</f>
        <v/>
      </c>
      <c r="AD22" s="54" t="str">
        <f>IF(AD19="3",Quote!$E$10,"")</f>
        <v/>
      </c>
      <c r="AE22" s="54" t="str">
        <f>IF(AE19="3",Quote!$E$10,"")</f>
        <v/>
      </c>
      <c r="AF22" s="54" t="str">
        <f>IF(AF19="3",Quote!$E$10,"")</f>
        <v/>
      </c>
      <c r="AG22" s="56" t="str">
        <f>IF(AG19="3",Quote!$E$10,"")</f>
        <v/>
      </c>
      <c r="AH22" s="54" t="str">
        <f>IF(AH19="3",Quote!$E$10,"")</f>
        <v/>
      </c>
      <c r="AI22" s="54" t="str">
        <f>IF(AI19="3",Quote!$E$10,"")</f>
        <v/>
      </c>
      <c r="AJ22" s="54" t="str">
        <f>IF(AJ19="3",Quote!$E$10,"")</f>
        <v/>
      </c>
      <c r="AK22" s="54" t="str">
        <f>IF(AK19="3",Quote!$E$10,"")</f>
        <v/>
      </c>
      <c r="AL22" s="54" t="str">
        <f>IF(AL19="3",Quote!$E$10,"")</f>
        <v/>
      </c>
      <c r="AM22" s="54" t="str">
        <f>IF(AM19="3",Quote!$E$10,"")</f>
        <v/>
      </c>
      <c r="AN22" s="54" t="str">
        <f>IF(AN19="3",Quote!$E$10,"")</f>
        <v/>
      </c>
      <c r="AO22" s="54" t="str">
        <f>IF(AO19="3",Quote!$E$10,"")</f>
        <v/>
      </c>
      <c r="AP22" s="54" t="str">
        <f>IF(AP19="3",Quote!$E$10,"")</f>
        <v/>
      </c>
      <c r="AQ22" s="54" t="str">
        <f>IF(AQ19="3",Quote!$E$10,"")</f>
        <v/>
      </c>
      <c r="AR22" s="54" t="str">
        <f>IF(AR19="3",Quote!$E$10,"")</f>
        <v/>
      </c>
      <c r="AS22" s="56" t="str">
        <f>IF(AS19="3",Quote!$E$10,"")</f>
        <v/>
      </c>
      <c r="AT22" s="54" t="str">
        <f>IF(AT19="3",Quote!$E$10,"")</f>
        <v/>
      </c>
      <c r="AU22" s="54" t="str">
        <f>IF(AU19="3",Quote!$E$10,"")</f>
        <v/>
      </c>
      <c r="AV22" s="54" t="str">
        <f>IF(AV19="3",Quote!$E$10,"")</f>
        <v/>
      </c>
      <c r="AW22" s="54" t="str">
        <f>IF(AW19="3",Quote!$E$10,"")</f>
        <v/>
      </c>
      <c r="AX22" s="54" t="str">
        <f>IF(AX19="3",Quote!$E$10,"")</f>
        <v/>
      </c>
      <c r="AY22" s="54" t="str">
        <f>IF(AY19="3",Quote!$E$10,"")</f>
        <v/>
      </c>
      <c r="AZ22" s="54" t="str">
        <f>IF(AZ19="3",Quote!$E$10,"")</f>
        <v/>
      </c>
      <c r="BA22" s="54" t="str">
        <f>IF(BA19="3",Quote!$E$10,"")</f>
        <v/>
      </c>
      <c r="BB22" s="54" t="str">
        <f>IF(BB19="3",Quote!$E$10,"")</f>
        <v/>
      </c>
      <c r="BC22" s="54" t="str">
        <f>IF(BC19="3",Quote!$E$10,"")</f>
        <v/>
      </c>
      <c r="BD22" s="54" t="str">
        <f>IF(BD19="3",Quote!$E$10,"")</f>
        <v/>
      </c>
      <c r="BE22" s="56" t="str">
        <f>IF(BE19="3",Quote!$E$10,"")</f>
        <v/>
      </c>
      <c r="BF22" s="54" t="str">
        <f>IF(BF19="3",Quote!$E$10,"")</f>
        <v/>
      </c>
      <c r="BG22" s="54" t="str">
        <f>IF(BG19="3",Quote!$E$10,"")</f>
        <v/>
      </c>
      <c r="BH22" s="54" t="str">
        <f>IF(BH19="3",Quote!$E$10,"")</f>
        <v/>
      </c>
      <c r="BI22" s="54" t="str">
        <f>IF(BI19="3",Quote!$E$10,"")</f>
        <v/>
      </c>
      <c r="BJ22" s="54" t="str">
        <f>IF(BJ19="3",Quote!$E$10,"")</f>
        <v/>
      </c>
      <c r="BK22" s="54" t="str">
        <f>IF(BK19="3",Quote!$E$10,"")</f>
        <v/>
      </c>
      <c r="BL22" s="54" t="str">
        <f>IF(BL19="3",Quote!$E$10,"")</f>
        <v/>
      </c>
      <c r="BM22" s="54" t="str">
        <f>IF(BM19="3",Quote!$E$10,"")</f>
        <v/>
      </c>
      <c r="BN22" s="54" t="str">
        <f>IF(BN19="3",Quote!$E$10,"")</f>
        <v/>
      </c>
      <c r="BO22" s="54" t="str">
        <f>IF(BO19="3",Quote!$E$10,"")</f>
        <v/>
      </c>
      <c r="BP22" s="54" t="str">
        <f>IF(BP19="3",Quote!$E$10,"")</f>
        <v/>
      </c>
      <c r="BQ22" s="56" t="str">
        <f>IF(BQ19="3",Quote!$E$10,"")</f>
        <v/>
      </c>
      <c r="BR22" s="54" t="str">
        <f>IF(BR19="3",Quote!$E$10,"")</f>
        <v/>
      </c>
      <c r="BS22" s="54" t="str">
        <f>IF(BS19="3",Quote!$E$10,"")</f>
        <v/>
      </c>
      <c r="BT22" s="54" t="str">
        <f>IF(BT19="3",Quote!$E$10,"")</f>
        <v/>
      </c>
      <c r="BU22" s="54" t="str">
        <f>IF(BU19="3",Quote!$E$10,"")</f>
        <v/>
      </c>
      <c r="BV22" s="54" t="str">
        <f>IF(BV19="3",Quote!$E$10,"")</f>
        <v/>
      </c>
      <c r="BW22" s="54" t="str">
        <f>IF(BW19="3",Quote!$E$10,"")</f>
        <v/>
      </c>
      <c r="BX22" s="54" t="str">
        <f>IF(BX19="3",Quote!$E$10,"")</f>
        <v/>
      </c>
      <c r="BY22" s="54" t="str">
        <f>IF(BY19="3",Quote!$E$10,"")</f>
        <v/>
      </c>
      <c r="BZ22" s="54" t="str">
        <f>IF(BZ19="3",Quote!$E$10,"")</f>
        <v/>
      </c>
      <c r="CA22" s="54" t="str">
        <f>IF(CA19="3",Quote!$E$10,"")</f>
        <v/>
      </c>
      <c r="CB22" s="54" t="str">
        <f>IF(CB19="3",Quote!$E$10,"")</f>
        <v/>
      </c>
      <c r="CC22" s="56" t="str">
        <f>IF(CC19="3",Quote!$E$10,"")</f>
        <v/>
      </c>
      <c r="CD22" s="59" t="str">
        <f>IF(CD19="3",Quote!$E$10,"")</f>
        <v/>
      </c>
      <c r="CE22" s="59" t="str">
        <f>IF(CE19="3",Quote!$E$10,"")</f>
        <v/>
      </c>
      <c r="CF22" s="59" t="str">
        <f>IF(CF19="3",Quote!$E$10,"")</f>
        <v/>
      </c>
      <c r="CG22" s="59" t="str">
        <f>IF(CG19="3",Quote!$E$10,"")</f>
        <v/>
      </c>
      <c r="CH22" s="59" t="str">
        <f>IF(CH19="3",Quote!$E$10,"")</f>
        <v/>
      </c>
      <c r="CI22" s="59" t="str">
        <f>IF(CI19="3",Quote!$E$10,"")</f>
        <v/>
      </c>
      <c r="CJ22" s="59" t="str">
        <f>IF(CJ19="3",Quote!$E$10,"")</f>
        <v/>
      </c>
      <c r="CK22" s="59" t="str">
        <f>IF(CK19="3",Quote!$E$10,"")</f>
        <v/>
      </c>
      <c r="CL22" s="59" t="str">
        <f>IF(CL19="3",Quote!$E$10,"")</f>
        <v/>
      </c>
      <c r="CM22" s="59" t="str">
        <f>IF(CM19="3",Quote!$E$10,"")</f>
        <v/>
      </c>
      <c r="CN22" s="117" t="str">
        <f>IF(CN19="3",Quote!$E$10,"")</f>
        <v/>
      </c>
      <c r="CO22" s="56" t="str">
        <f>IF(CO19="3",Quote!$E$10,"")</f>
        <v/>
      </c>
      <c r="CP22" s="59" t="str">
        <f>IF(CP19="3",Quote!$E$10,"")</f>
        <v/>
      </c>
      <c r="CQ22" s="59" t="str">
        <f>IF(CQ19="3",Quote!$E$10,"")</f>
        <v/>
      </c>
      <c r="CR22" s="59" t="str">
        <f>IF(CR19="3",Quote!$E$10,"")</f>
        <v/>
      </c>
      <c r="CS22" s="59" t="str">
        <f>IF(CS19="3",Quote!$E$10,"")</f>
        <v/>
      </c>
      <c r="CT22" s="59" t="str">
        <f>IF(CT19="3",Quote!$E$10,"")</f>
        <v/>
      </c>
      <c r="CU22" s="59" t="str">
        <f>IF(CU19="3",Quote!$E$10,"")</f>
        <v/>
      </c>
      <c r="CV22" s="59" t="str">
        <f>IF(CV19="3",Quote!$E$10,"")</f>
        <v/>
      </c>
      <c r="CW22" s="59" t="str">
        <f>IF(CW19="3",Quote!$E$10,"")</f>
        <v/>
      </c>
      <c r="CX22" s="59" t="str">
        <f>IF(CX19="3",Quote!$E$10,"")</f>
        <v/>
      </c>
      <c r="CY22" s="59" t="str">
        <f>IF(CY19="3",Quote!$E$10,"")</f>
        <v/>
      </c>
      <c r="CZ22" s="117" t="str">
        <f>IF(CZ19="3",Quote!$E$10,"")</f>
        <v/>
      </c>
      <c r="DA22" s="56" t="str">
        <f>IF(DA19="3",Quote!$E$10,"")</f>
        <v/>
      </c>
      <c r="DB22" s="54" t="str">
        <f>IF(DB19="3",Quote!$E$10,"")</f>
        <v/>
      </c>
      <c r="DC22" s="54" t="str">
        <f>IF(DC19="3",Quote!$E$10,"")</f>
        <v/>
      </c>
      <c r="DD22" s="54" t="str">
        <f>IF(DD19="3",Quote!$E$10,"")</f>
        <v/>
      </c>
      <c r="DE22" s="54" t="str">
        <f>IF(DE19="3",Quote!$E$10,"")</f>
        <v/>
      </c>
      <c r="DF22" s="54" t="str">
        <f>IF(DF19="3",Quote!$E$10,"")</f>
        <v/>
      </c>
      <c r="DG22" s="54" t="str">
        <f>IF(DG19="3",Quote!$E$10,"")</f>
        <v/>
      </c>
      <c r="DH22" s="54" t="str">
        <f>IF(DH19="3",Quote!$E$10,"")</f>
        <v/>
      </c>
      <c r="DI22" s="54" t="str">
        <f>IF(DI19="3",Quote!$E$10,"")</f>
        <v/>
      </c>
      <c r="DJ22" s="54" t="str">
        <f>IF(DJ19="3",Quote!$E$10,"")</f>
        <v/>
      </c>
      <c r="DK22" s="54" t="str">
        <f>IF(DK19="3",Quote!$E$10,"")</f>
        <v/>
      </c>
      <c r="DL22" s="54" t="str">
        <f>IF(DL19="3",Quote!$E$10,"")</f>
        <v/>
      </c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</row>
    <row r="23" spans="2:256" ht="14.1" customHeight="1">
      <c r="B23" s="109" t="s">
        <v>186</v>
      </c>
      <c r="C23" s="153">
        <f t="shared" ref="C23:N23" si="26">IF(C16="",0,BQ19)</f>
        <v>0</v>
      </c>
      <c r="D23" s="153">
        <f t="shared" si="26"/>
        <v>0</v>
      </c>
      <c r="E23" s="153">
        <f t="shared" si="26"/>
        <v>0</v>
      </c>
      <c r="F23" s="153">
        <f t="shared" si="26"/>
        <v>0</v>
      </c>
      <c r="G23" s="153">
        <f t="shared" si="26"/>
        <v>0</v>
      </c>
      <c r="H23" s="153">
        <f t="shared" si="26"/>
        <v>0</v>
      </c>
      <c r="I23" s="153">
        <f t="shared" si="26"/>
        <v>0</v>
      </c>
      <c r="J23" s="153">
        <f t="shared" si="26"/>
        <v>0</v>
      </c>
      <c r="K23" s="153">
        <f t="shared" si="26"/>
        <v>0</v>
      </c>
      <c r="L23" s="153">
        <f t="shared" si="26"/>
        <v>0</v>
      </c>
      <c r="M23" s="153">
        <f t="shared" si="26"/>
        <v>0</v>
      </c>
      <c r="N23" s="153">
        <f t="shared" si="26"/>
        <v>0</v>
      </c>
      <c r="O23" s="153">
        <f>Y4</f>
        <v>0</v>
      </c>
      <c r="P23" s="153">
        <f>AW4</f>
        <v>0</v>
      </c>
      <c r="Q23" s="101">
        <f>CB31+Y41+Y51</f>
        <v>0</v>
      </c>
      <c r="T23" s="154" t="s">
        <v>335</v>
      </c>
      <c r="U23" s="54" t="str">
        <f>IF(U19="3 + S",Quote!$E$11,"")</f>
        <v/>
      </c>
      <c r="V23" s="54" t="str">
        <f>IF(V19="3 + S",Quote!$E$11,"")</f>
        <v/>
      </c>
      <c r="W23" s="54" t="str">
        <f>IF(W19="3 + S",Quote!$E$11,"")</f>
        <v/>
      </c>
      <c r="X23" s="54" t="str">
        <f>IF(X19="3 + S",Quote!$E$11,"")</f>
        <v/>
      </c>
      <c r="Y23" s="54" t="str">
        <f>IF(Y19="3 + S",Quote!$E$11,"")</f>
        <v/>
      </c>
      <c r="Z23" s="54" t="str">
        <f>IF(Z19="3 + S",Quote!$E$11,"")</f>
        <v/>
      </c>
      <c r="AA23" s="54" t="str">
        <f>IF(AA19="3 + S",Quote!$E$11,"")</f>
        <v/>
      </c>
      <c r="AB23" s="54" t="str">
        <f>IF(AB19="3 + S",Quote!$E$11,"")</f>
        <v/>
      </c>
      <c r="AC23" s="54" t="str">
        <f>IF(AC19="3 + S",Quote!$E$11,"")</f>
        <v/>
      </c>
      <c r="AD23" s="54" t="str">
        <f>IF(AD19="3 + S",Quote!$E$11,"")</f>
        <v/>
      </c>
      <c r="AE23" s="54" t="str">
        <f>IF(AE19="3 + S",Quote!$E$11,"")</f>
        <v/>
      </c>
      <c r="AF23" s="54" t="str">
        <f>IF(AF19="3 + S",Quote!$E$11,"")</f>
        <v/>
      </c>
      <c r="AG23" s="54" t="str">
        <f>IF(AG19="3 + S",Quote!$E$11,"")</f>
        <v/>
      </c>
      <c r="AH23" s="54" t="str">
        <f>IF(AH19="3 + S",Quote!$E$11,"")</f>
        <v/>
      </c>
      <c r="AI23" s="54" t="str">
        <f>IF(AI19="3 + S",Quote!$E$11,"")</f>
        <v/>
      </c>
      <c r="AJ23" s="54" t="str">
        <f>IF(AJ19="3 + S",Quote!$E$11,"")</f>
        <v/>
      </c>
      <c r="AK23" s="54" t="str">
        <f>IF(AK19="3 + S",Quote!$E$11,"")</f>
        <v/>
      </c>
      <c r="AL23" s="54" t="str">
        <f>IF(AL19="3 + S",Quote!$E$11,"")</f>
        <v/>
      </c>
      <c r="AM23" s="54" t="str">
        <f>IF(AM19="3 + S",Quote!$E$11,"")</f>
        <v/>
      </c>
      <c r="AN23" s="54" t="str">
        <f>IF(AN19="3 + S",Quote!$E$11,"")</f>
        <v/>
      </c>
      <c r="AO23" s="54" t="str">
        <f>IF(AO19="3 + S",Quote!$E$11,"")</f>
        <v/>
      </c>
      <c r="AP23" s="54" t="str">
        <f>IF(AP19="3 + S",Quote!$E$11,"")</f>
        <v/>
      </c>
      <c r="AQ23" s="54" t="str">
        <f>IF(AQ19="3 + S",Quote!$E$11,"")</f>
        <v/>
      </c>
      <c r="AR23" s="54" t="str">
        <f>IF(AR19="3 + S",Quote!$E$11,"")</f>
        <v/>
      </c>
      <c r="AS23" s="54" t="str">
        <f>IF(AS19="3 + S",Quote!$E$11,"")</f>
        <v/>
      </c>
      <c r="AT23" s="54" t="str">
        <f>IF(AT19="3 + S",Quote!$E$11,"")</f>
        <v/>
      </c>
      <c r="AU23" s="54" t="str">
        <f>IF(AU19="3 + S",Quote!$E$11,"")</f>
        <v/>
      </c>
      <c r="AV23" s="54" t="str">
        <f>IF(AV19="3 + S",Quote!$E$11,"")</f>
        <v/>
      </c>
      <c r="AW23" s="54" t="str">
        <f>IF(AW19="3 + S",Quote!$E$11,"")</f>
        <v/>
      </c>
      <c r="AX23" s="54" t="str">
        <f>IF(AX19="3 + S",Quote!$E$11,"")</f>
        <v/>
      </c>
      <c r="AY23" s="54" t="str">
        <f>IF(AY19="3 + S",Quote!$E$11,"")</f>
        <v/>
      </c>
      <c r="AZ23" s="54" t="str">
        <f>IF(AZ19="3 + S",Quote!$E$11,"")</f>
        <v/>
      </c>
      <c r="BA23" s="54" t="str">
        <f>IF(BA19="3 + S",Quote!$E$11,"")</f>
        <v/>
      </c>
      <c r="BB23" s="54" t="str">
        <f>IF(BB19="3 + S",Quote!$E$11,"")</f>
        <v/>
      </c>
      <c r="BC23" s="54" t="str">
        <f>IF(BC19="3 + S",Quote!$E$11,"")</f>
        <v/>
      </c>
      <c r="BD23" s="54" t="str">
        <f>IF(BD19="3 + S",Quote!$E$11,"")</f>
        <v/>
      </c>
      <c r="BE23" s="54" t="str">
        <f>IF(BE19="3 + S",Quote!$E$11,"")</f>
        <v/>
      </c>
      <c r="BF23" s="54" t="str">
        <f>IF(BF19="3 + S",Quote!$E$11,"")</f>
        <v/>
      </c>
      <c r="BG23" s="54" t="str">
        <f>IF(BG19="3 + S",Quote!$E$11,"")</f>
        <v/>
      </c>
      <c r="BH23" s="54" t="str">
        <f>IF(BH19="3 + S",Quote!$E$11,"")</f>
        <v/>
      </c>
      <c r="BI23" s="54" t="str">
        <f>IF(BI19="3 + S",Quote!$E$11,"")</f>
        <v/>
      </c>
      <c r="BJ23" s="54" t="str">
        <f>IF(BJ19="3 + S",Quote!$E$11,"")</f>
        <v/>
      </c>
      <c r="BK23" s="54" t="str">
        <f>IF(BK19="3 + S",Quote!$E$11,"")</f>
        <v/>
      </c>
      <c r="BL23" s="54" t="str">
        <f>IF(BL19="3 + S",Quote!$E$11,"")</f>
        <v/>
      </c>
      <c r="BM23" s="54" t="str">
        <f>IF(BM19="3 + S",Quote!$E$11,"")</f>
        <v/>
      </c>
      <c r="BN23" s="54" t="str">
        <f>IF(BN19="3 + S",Quote!$E$11,"")</f>
        <v/>
      </c>
      <c r="BO23" s="54" t="str">
        <f>IF(BO19="3 + S",Quote!$E$11,"")</f>
        <v/>
      </c>
      <c r="BP23" s="54" t="str">
        <f>IF(BP19="3 + S",Quote!$E$11,"")</f>
        <v/>
      </c>
      <c r="BQ23" s="54" t="str">
        <f>IF(BQ19="3 + S",Quote!$E$11,"")</f>
        <v/>
      </c>
      <c r="BR23" s="54" t="str">
        <f>IF(BR19="3 + S",Quote!$E$11,"")</f>
        <v/>
      </c>
      <c r="BS23" s="54" t="str">
        <f>IF(BS19="3 + S",Quote!$E$11,"")</f>
        <v/>
      </c>
      <c r="BT23" s="54" t="str">
        <f>IF(BT19="3 + S",Quote!$E$11,"")</f>
        <v/>
      </c>
      <c r="BU23" s="54" t="str">
        <f>IF(BU19="3 + S",Quote!$E$11,"")</f>
        <v/>
      </c>
      <c r="BV23" s="54" t="str">
        <f>IF(BV19="3 + S",Quote!$E$11,"")</f>
        <v/>
      </c>
      <c r="BW23" s="54" t="str">
        <f>IF(BW19="3 + S",Quote!$E$11,"")</f>
        <v/>
      </c>
      <c r="BX23" s="54" t="str">
        <f>IF(BX19="3 + S",Quote!$E$11,"")</f>
        <v/>
      </c>
      <c r="BY23" s="54" t="str">
        <f>IF(BY19="3 + S",Quote!$E$11,"")</f>
        <v/>
      </c>
      <c r="BZ23" s="54" t="str">
        <f>IF(BZ19="3 + S",Quote!$E$11,"")</f>
        <v/>
      </c>
      <c r="CA23" s="54" t="str">
        <f>IF(CA19="3 + S",Quote!$E$11,"")</f>
        <v/>
      </c>
      <c r="CB23" s="54" t="str">
        <f>IF(CB19="3 + S",Quote!$E$11,"")</f>
        <v/>
      </c>
      <c r="CC23" s="54" t="str">
        <f>IF(CC19="3 + S",Quote!$E$11,"")</f>
        <v/>
      </c>
      <c r="CD23" s="54" t="str">
        <f>IF(CD19="3 + S",Quote!$E$11,"")</f>
        <v/>
      </c>
      <c r="CE23" s="54" t="str">
        <f>IF(CE19="3 + S",Quote!$E$11,"")</f>
        <v/>
      </c>
      <c r="CF23" s="54" t="str">
        <f>IF(CF19="3 + S",Quote!$E$11,"")</f>
        <v/>
      </c>
      <c r="CG23" s="54" t="str">
        <f>IF(CG19="3 + S",Quote!$E$11,"")</f>
        <v/>
      </c>
      <c r="CH23" s="54" t="str">
        <f>IF(CH19="3 + S",Quote!$E$11,"")</f>
        <v/>
      </c>
      <c r="CI23" s="54" t="str">
        <f>IF(CI19="3 + S",Quote!$E$11,"")</f>
        <v/>
      </c>
      <c r="CJ23" s="54" t="str">
        <f>IF(CJ19="3 + S",Quote!$E$11,"")</f>
        <v/>
      </c>
      <c r="CK23" s="54" t="str">
        <f>IF(CK19="3 + S",Quote!$E$11,"")</f>
        <v/>
      </c>
      <c r="CL23" s="54" t="str">
        <f>IF(CL19="3 + S",Quote!$E$11,"")</f>
        <v/>
      </c>
      <c r="CM23" s="54" t="str">
        <f>IF(CM19="3 + S",Quote!$E$11,"")</f>
        <v/>
      </c>
      <c r="CN23" s="54" t="str">
        <f>IF(CN19="3 + S",Quote!$E$11,"")</f>
        <v/>
      </c>
      <c r="CO23" s="54" t="str">
        <f>IF(CO19="3 + S",Quote!$E$11,"")</f>
        <v/>
      </c>
      <c r="CP23" s="54" t="str">
        <f>IF(CP19="3 + S",Quote!$E$11,"")</f>
        <v/>
      </c>
      <c r="CQ23" s="54" t="str">
        <f>IF(CQ19="3 + S",Quote!$E$11,"")</f>
        <v/>
      </c>
      <c r="CR23" s="54" t="str">
        <f>IF(CR19="3 + S",Quote!$E$11,"")</f>
        <v/>
      </c>
      <c r="CS23" s="54" t="str">
        <f>IF(CS19="3 + S",Quote!$E$11,"")</f>
        <v/>
      </c>
      <c r="CT23" s="54" t="str">
        <f>IF(CT19="3 + S",Quote!$E$11,"")</f>
        <v/>
      </c>
      <c r="CU23" s="54" t="str">
        <f>IF(CU19="3 + S",Quote!$E$11,"")</f>
        <v/>
      </c>
      <c r="CV23" s="54" t="str">
        <f>IF(CV19="3 + S",Quote!$E$11,"")</f>
        <v/>
      </c>
      <c r="CW23" s="54" t="str">
        <f>IF(CW19="3 + S",Quote!$E$11,"")</f>
        <v/>
      </c>
      <c r="CX23" s="54" t="str">
        <f>IF(CX19="3 + S",Quote!$E$11,"")</f>
        <v/>
      </c>
      <c r="CY23" s="54" t="str">
        <f>IF(CY19="3 + S",Quote!$E$11,"")</f>
        <v/>
      </c>
      <c r="CZ23" s="54" t="str">
        <f>IF(CZ19="3 + S",Quote!$E$11,"")</f>
        <v/>
      </c>
      <c r="DA23" s="54" t="str">
        <f>IF(DA19="3 + S",Quote!$E$11,"")</f>
        <v/>
      </c>
      <c r="DB23" s="54" t="str">
        <f>IF(DB19="3 + S",Quote!$E$11,"")</f>
        <v/>
      </c>
      <c r="DC23" s="54" t="str">
        <f>IF(DC19="3 + S",Quote!$E$11,"")</f>
        <v/>
      </c>
      <c r="DD23" s="54" t="str">
        <f>IF(DD19="3 + S",Quote!$E$11,"")</f>
        <v/>
      </c>
      <c r="DE23" s="54" t="str">
        <f>IF(DE19="3 + S",Quote!$E$11,"")</f>
        <v/>
      </c>
      <c r="DF23" s="54" t="str">
        <f>IF(DF19="3 + S",Quote!$E$11,"")</f>
        <v/>
      </c>
      <c r="DG23" s="54" t="str">
        <f>IF(DG19="3 + S",Quote!$E$11,"")</f>
        <v/>
      </c>
      <c r="DH23" s="54" t="str">
        <f>IF(DH19="3 + S",Quote!$E$11,"")</f>
        <v/>
      </c>
      <c r="DI23" s="54" t="str">
        <f>IF(DI19="3 + S",Quote!$E$11,"")</f>
        <v/>
      </c>
      <c r="DJ23" s="54" t="str">
        <f>IF(DJ19="3 + S",Quote!$E$11,"")</f>
        <v/>
      </c>
      <c r="DK23" s="54" t="str">
        <f>IF(DK19="3 + S",Quote!$E$11,"")</f>
        <v/>
      </c>
      <c r="DL23" s="54" t="str">
        <f>IF(DL19="3 + S",Quote!$E$11,"")</f>
        <v/>
      </c>
    </row>
    <row r="24" spans="2:256" ht="14.1" customHeight="1">
      <c r="B24" s="109" t="s">
        <v>293</v>
      </c>
      <c r="C24" s="153">
        <f t="shared" ref="C24:N24" si="27">IF(C16="",0,CC19)</f>
        <v>0</v>
      </c>
      <c r="D24" s="153">
        <f t="shared" si="27"/>
        <v>0</v>
      </c>
      <c r="E24" s="153">
        <f t="shared" si="27"/>
        <v>0</v>
      </c>
      <c r="F24" s="153">
        <f t="shared" si="27"/>
        <v>0</v>
      </c>
      <c r="G24" s="153">
        <f t="shared" si="27"/>
        <v>0</v>
      </c>
      <c r="H24" s="153">
        <f t="shared" si="27"/>
        <v>0</v>
      </c>
      <c r="I24" s="153">
        <f t="shared" si="27"/>
        <v>0</v>
      </c>
      <c r="J24" s="153">
        <f t="shared" si="27"/>
        <v>0</v>
      </c>
      <c r="K24" s="153">
        <f t="shared" si="27"/>
        <v>0</v>
      </c>
      <c r="L24" s="153">
        <f t="shared" si="27"/>
        <v>0</v>
      </c>
      <c r="M24" s="153">
        <f t="shared" si="27"/>
        <v>0</v>
      </c>
      <c r="N24" s="153">
        <f t="shared" si="27"/>
        <v>0</v>
      </c>
      <c r="O24" s="153">
        <f>Z4</f>
        <v>0</v>
      </c>
      <c r="P24" s="153">
        <f>AX4</f>
        <v>0</v>
      </c>
      <c r="Q24" s="101">
        <f>CN31+Z41+Z51</f>
        <v>0</v>
      </c>
      <c r="T24" s="154">
        <v>4</v>
      </c>
      <c r="U24" s="54" t="str">
        <f>IF(U19="4",Quote!$E$12,"")</f>
        <v/>
      </c>
      <c r="V24" s="54" t="str">
        <f>IF(V19="4",Quote!$E$12,"")</f>
        <v/>
      </c>
      <c r="W24" s="54" t="str">
        <f>IF(W19="4",Quote!$E$12,"")</f>
        <v/>
      </c>
      <c r="X24" s="54" t="str">
        <f>IF(X19="4",Quote!$E$12,"")</f>
        <v/>
      </c>
      <c r="Y24" s="54" t="str">
        <f>IF(Y19="4",Quote!$E$12,"")</f>
        <v/>
      </c>
      <c r="Z24" s="54" t="str">
        <f>IF(Z19="4",Quote!$E$12,"")</f>
        <v/>
      </c>
      <c r="AA24" s="54" t="str">
        <f>IF(AA19="4",Quote!$E$12,"")</f>
        <v/>
      </c>
      <c r="AB24" s="54" t="str">
        <f>IF(AB19="4",Quote!$E$12,"")</f>
        <v/>
      </c>
      <c r="AC24" s="54" t="str">
        <f>IF(AC19="4",Quote!$E$12,"")</f>
        <v/>
      </c>
      <c r="AD24" s="54" t="str">
        <f>IF(AD19="4",Quote!$E$12,"")</f>
        <v/>
      </c>
      <c r="AE24" s="54" t="str">
        <f>IF(AE19="4",Quote!$E$12,"")</f>
        <v/>
      </c>
      <c r="AF24" s="54" t="str">
        <f>IF(AF19="4",Quote!$E$12,"")</f>
        <v/>
      </c>
      <c r="AG24" s="56" t="str">
        <f>IF(AG19="4",Quote!$E$12,"")</f>
        <v/>
      </c>
      <c r="AH24" s="54" t="str">
        <f>IF(AH19="4",Quote!$E$12,"")</f>
        <v/>
      </c>
      <c r="AI24" s="54" t="str">
        <f>IF(AI19="4",Quote!$E$12,"")</f>
        <v/>
      </c>
      <c r="AJ24" s="54" t="str">
        <f>IF(AJ19="4",Quote!$E$12,"")</f>
        <v/>
      </c>
      <c r="AK24" s="54" t="str">
        <f>IF(AK19="4",Quote!$E$12,"")</f>
        <v/>
      </c>
      <c r="AL24" s="54" t="str">
        <f>IF(AL19="4",Quote!$E$12,"")</f>
        <v/>
      </c>
      <c r="AM24" s="54" t="str">
        <f>IF(AM19="4",Quote!$E$12,"")</f>
        <v/>
      </c>
      <c r="AN24" s="54" t="str">
        <f>IF(AN19="4",Quote!$E$12,"")</f>
        <v/>
      </c>
      <c r="AO24" s="54" t="str">
        <f>IF(AO19="4",Quote!$E$12,"")</f>
        <v/>
      </c>
      <c r="AP24" s="54" t="str">
        <f>IF(AP19="4",Quote!$E$12,"")</f>
        <v/>
      </c>
      <c r="AQ24" s="54" t="str">
        <f>IF(AQ19="4",Quote!$E$12,"")</f>
        <v/>
      </c>
      <c r="AR24" s="54" t="str">
        <f>IF(AR19="4",Quote!$E$12,"")</f>
        <v/>
      </c>
      <c r="AS24" s="56" t="str">
        <f>IF(AS19="4",Quote!$E$12,"")</f>
        <v/>
      </c>
      <c r="AT24" s="54" t="str">
        <f>IF(AT19="4",Quote!$E$12,"")</f>
        <v/>
      </c>
      <c r="AU24" s="54" t="str">
        <f>IF(AU19="4",Quote!$E$12,"")</f>
        <v/>
      </c>
      <c r="AV24" s="54" t="str">
        <f>IF(AV19="4",Quote!$E$12,"")</f>
        <v/>
      </c>
      <c r="AW24" s="54" t="str">
        <f>IF(AW19="4",Quote!$E$12,"")</f>
        <v/>
      </c>
      <c r="AX24" s="54" t="str">
        <f>IF(AX19="4",Quote!$E$12,"")</f>
        <v/>
      </c>
      <c r="AY24" s="54" t="str">
        <f>IF(AY19="4",Quote!$E$12,"")</f>
        <v/>
      </c>
      <c r="AZ24" s="54" t="str">
        <f>IF(AZ19="4",Quote!$E$12,"")</f>
        <v/>
      </c>
      <c r="BA24" s="54" t="str">
        <f>IF(BA19="4",Quote!$E$12,"")</f>
        <v/>
      </c>
      <c r="BB24" s="54" t="str">
        <f>IF(BB19="4",Quote!$E$12,"")</f>
        <v/>
      </c>
      <c r="BC24" s="54" t="str">
        <f>IF(BC19="4",Quote!$E$12,"")</f>
        <v/>
      </c>
      <c r="BD24" s="54" t="str">
        <f>IF(BD19="4",Quote!$E$12,"")</f>
        <v/>
      </c>
      <c r="BE24" s="56" t="str">
        <f>IF(BE19="4",Quote!$E$12,"")</f>
        <v/>
      </c>
      <c r="BF24" s="54" t="str">
        <f>IF(BF19="4",Quote!$E$12,"")</f>
        <v/>
      </c>
      <c r="BG24" s="54" t="str">
        <f>IF(BG19="4",Quote!$E$12,"")</f>
        <v/>
      </c>
      <c r="BH24" s="54" t="str">
        <f>IF(BH19="4",Quote!$E$12,"")</f>
        <v/>
      </c>
      <c r="BI24" s="54" t="str">
        <f>IF(BI19="4",Quote!$E$12,"")</f>
        <v/>
      </c>
      <c r="BJ24" s="54" t="str">
        <f>IF(BJ19="4",Quote!$E$12,"")</f>
        <v/>
      </c>
      <c r="BK24" s="54" t="str">
        <f>IF(BK19="4",Quote!$E$12,"")</f>
        <v/>
      </c>
      <c r="BL24" s="54" t="str">
        <f>IF(BL19="4",Quote!$E$12,"")</f>
        <v/>
      </c>
      <c r="BM24" s="54" t="str">
        <f>IF(BM19="4",Quote!$E$12,"")</f>
        <v/>
      </c>
      <c r="BN24" s="54" t="str">
        <f>IF(BN19="4",Quote!$E$12,"")</f>
        <v/>
      </c>
      <c r="BO24" s="54" t="str">
        <f>IF(BO19="4",Quote!$E$12,"")</f>
        <v/>
      </c>
      <c r="BP24" s="54" t="str">
        <f>IF(BP19="4",Quote!$E$12,"")</f>
        <v/>
      </c>
      <c r="BQ24" s="56" t="str">
        <f>IF(BQ19="4",Quote!$E$12,"")</f>
        <v/>
      </c>
      <c r="BR24" s="54" t="str">
        <f>IF(BR19="4",Quote!$E$12,"")</f>
        <v/>
      </c>
      <c r="BS24" s="54" t="str">
        <f>IF(BS19="4",Quote!$E$12,"")</f>
        <v/>
      </c>
      <c r="BT24" s="54" t="str">
        <f>IF(BT19="4",Quote!$E$12,"")</f>
        <v/>
      </c>
      <c r="BU24" s="54" t="str">
        <f>IF(BU19="4",Quote!$E$12,"")</f>
        <v/>
      </c>
      <c r="BV24" s="54" t="str">
        <f>IF(BV19="4",Quote!$E$12,"")</f>
        <v/>
      </c>
      <c r="BW24" s="54" t="str">
        <f>IF(BW19="4",Quote!$E$12,"")</f>
        <v/>
      </c>
      <c r="BX24" s="54" t="str">
        <f>IF(BX19="4",Quote!$E$12,"")</f>
        <v/>
      </c>
      <c r="BY24" s="54" t="str">
        <f>IF(BY19="4",Quote!$E$12,"")</f>
        <v/>
      </c>
      <c r="BZ24" s="54" t="str">
        <f>IF(BZ19="4",Quote!$E$12,"")</f>
        <v/>
      </c>
      <c r="CA24" s="54" t="str">
        <f>IF(CA19="4",Quote!$E$12,"")</f>
        <v/>
      </c>
      <c r="CB24" s="54" t="str">
        <f>IF(CB19="4",Quote!$E$12,"")</f>
        <v/>
      </c>
      <c r="CC24" s="56" t="str">
        <f>IF(CC19="4",Quote!$E$12,"")</f>
        <v/>
      </c>
      <c r="CD24" s="54" t="str">
        <f>IF(CD19="4",Quote!$E$12,"")</f>
        <v/>
      </c>
      <c r="CE24" s="54" t="str">
        <f>IF(CE19="4",Quote!$E$12,"")</f>
        <v/>
      </c>
      <c r="CF24" s="54" t="str">
        <f>IF(CF19="4",Quote!$E$12,"")</f>
        <v/>
      </c>
      <c r="CG24" s="54" t="str">
        <f>IF(CG19="4",Quote!$E$12,"")</f>
        <v/>
      </c>
      <c r="CH24" s="54" t="str">
        <f>IF(CH19="4",Quote!$E$12,"")</f>
        <v/>
      </c>
      <c r="CI24" s="54" t="str">
        <f>IF(CI19="4",Quote!$E$12,"")</f>
        <v/>
      </c>
      <c r="CJ24" s="54" t="str">
        <f>IF(CJ19="4",Quote!$E$12,"")</f>
        <v/>
      </c>
      <c r="CK24" s="54" t="str">
        <f>IF(CK19="4",Quote!$E$12,"")</f>
        <v/>
      </c>
      <c r="CL24" s="54" t="str">
        <f>IF(CL19="4",Quote!$E$12,"")</f>
        <v/>
      </c>
      <c r="CM24" s="54" t="str">
        <f>IF(CM19="4",Quote!$E$12,"")</f>
        <v/>
      </c>
      <c r="CN24" s="54" t="str">
        <f>IF(CN19="4",Quote!$E$12,"")</f>
        <v/>
      </c>
      <c r="CO24" s="56" t="str">
        <f>IF(CO19="4",Quote!$E$12,"")</f>
        <v/>
      </c>
      <c r="CP24" s="59" t="str">
        <f>IF(CP19="4",Quote!$E$12,"")</f>
        <v/>
      </c>
      <c r="CQ24" s="59" t="str">
        <f>IF(CQ19="4",Quote!$E$12,"")</f>
        <v/>
      </c>
      <c r="CR24" s="59" t="str">
        <f>IF(CR19="4",Quote!$E$12,"")</f>
        <v/>
      </c>
      <c r="CS24" s="59" t="str">
        <f>IF(CS19="4",Quote!$E$12,"")</f>
        <v/>
      </c>
      <c r="CT24" s="59" t="str">
        <f>IF(CT19="4",Quote!$E$12,"")</f>
        <v/>
      </c>
      <c r="CU24" s="59" t="str">
        <f>IF(CU19="4",Quote!$E$12,"")</f>
        <v/>
      </c>
      <c r="CV24" s="59" t="str">
        <f>IF(CV19="4",Quote!$E$12,"")</f>
        <v/>
      </c>
      <c r="CW24" s="59" t="str">
        <f>IF(CW19="4",Quote!$E$12,"")</f>
        <v/>
      </c>
      <c r="CX24" s="59" t="str">
        <f>IF(CX19="4",Quote!$E$12,"")</f>
        <v/>
      </c>
      <c r="CY24" s="59" t="str">
        <f>IF(CY19="4",Quote!$E$12,"")</f>
        <v/>
      </c>
      <c r="CZ24" s="117" t="str">
        <f>IF(CZ19="4",Quote!$E$12,"")</f>
        <v/>
      </c>
      <c r="DA24" s="56" t="str">
        <f>IF(DA19="4",Quote!$E$12,"")</f>
        <v/>
      </c>
      <c r="DB24" s="54" t="str">
        <f>IF(DB19="4",Quote!$E$12,"")</f>
        <v/>
      </c>
      <c r="DC24" s="54" t="str">
        <f>IF(DC19="4",Quote!$E$12,"")</f>
        <v/>
      </c>
      <c r="DD24" s="54" t="str">
        <f>IF(DD19="4",Quote!$E$12,"")</f>
        <v/>
      </c>
      <c r="DE24" s="54" t="str">
        <f>IF(DE19="4",Quote!$E$12,"")</f>
        <v/>
      </c>
      <c r="DF24" s="54" t="str">
        <f>IF(DF19="4",Quote!$E$12,"")</f>
        <v/>
      </c>
      <c r="DG24" s="54" t="str">
        <f>IF(DG19="4",Quote!$E$12,"")</f>
        <v/>
      </c>
      <c r="DH24" s="54" t="str">
        <f>IF(DH19="4",Quote!$E$12,"")</f>
        <v/>
      </c>
      <c r="DI24" s="54" t="str">
        <f>IF(DI19="4",Quote!$E$12,"")</f>
        <v/>
      </c>
      <c r="DJ24" s="54" t="str">
        <f>IF(DJ19="4",Quote!$E$12,"")</f>
        <v/>
      </c>
      <c r="DK24" s="54" t="str">
        <f>IF(DK19="4",Quote!$E$12,"")</f>
        <v/>
      </c>
      <c r="DL24" s="54" t="str">
        <f>IF(DL19="4",Quote!$E$12,"")</f>
        <v/>
      </c>
    </row>
    <row r="25" spans="2:256" ht="14.1" customHeight="1">
      <c r="B25" s="109" t="s">
        <v>294</v>
      </c>
      <c r="C25" s="153">
        <f t="shared" ref="C25:N25" si="28">IF(C16="",0,CO19)</f>
        <v>0</v>
      </c>
      <c r="D25" s="153">
        <f t="shared" si="28"/>
        <v>0</v>
      </c>
      <c r="E25" s="153">
        <f t="shared" si="28"/>
        <v>0</v>
      </c>
      <c r="F25" s="153">
        <f t="shared" si="28"/>
        <v>0</v>
      </c>
      <c r="G25" s="153">
        <f t="shared" si="28"/>
        <v>0</v>
      </c>
      <c r="H25" s="153">
        <f t="shared" si="28"/>
        <v>0</v>
      </c>
      <c r="I25" s="153">
        <f t="shared" si="28"/>
        <v>0</v>
      </c>
      <c r="J25" s="153">
        <f t="shared" si="28"/>
        <v>0</v>
      </c>
      <c r="K25" s="153">
        <f t="shared" si="28"/>
        <v>0</v>
      </c>
      <c r="L25" s="153">
        <f t="shared" si="28"/>
        <v>0</v>
      </c>
      <c r="M25" s="153">
        <f t="shared" si="28"/>
        <v>0</v>
      </c>
      <c r="N25" s="153">
        <f t="shared" si="28"/>
        <v>0</v>
      </c>
      <c r="O25" s="153">
        <f>AA4</f>
        <v>0</v>
      </c>
      <c r="P25" s="153">
        <f>AY4</f>
        <v>0</v>
      </c>
      <c r="Q25" s="101">
        <f>CZ31+AA41+AA51</f>
        <v>0</v>
      </c>
      <c r="T25" s="154" t="s">
        <v>336</v>
      </c>
      <c r="U25" s="54" t="str">
        <f>IF(U19="4 + S",Quote!$E$13,"")</f>
        <v/>
      </c>
      <c r="V25" s="54" t="str">
        <f>IF(V19="4 + S",Quote!$E$13,"")</f>
        <v/>
      </c>
      <c r="W25" s="54" t="str">
        <f>IF(W19="4 + S",Quote!$E$13,"")</f>
        <v/>
      </c>
      <c r="X25" s="54" t="str">
        <f>IF(X19="4 + S",Quote!$E$13,"")</f>
        <v/>
      </c>
      <c r="Y25" s="54" t="str">
        <f>IF(Y19="4 + S",Quote!$E$13,"")</f>
        <v/>
      </c>
      <c r="Z25" s="54" t="str">
        <f>IF(Z19="4 + S",Quote!$E$13,"")</f>
        <v/>
      </c>
      <c r="AA25" s="54" t="str">
        <f>IF(AA19="4 + S",Quote!$E$13,"")</f>
        <v/>
      </c>
      <c r="AB25" s="54" t="str">
        <f>IF(AB19="4 + S",Quote!$E$13,"")</f>
        <v/>
      </c>
      <c r="AC25" s="54" t="str">
        <f>IF(AC19="4 + S",Quote!$E$13,"")</f>
        <v/>
      </c>
      <c r="AD25" s="54" t="str">
        <f>IF(AD19="4 + S",Quote!$E$13,"")</f>
        <v/>
      </c>
      <c r="AE25" s="54" t="str">
        <f>IF(AE19="4 + S",Quote!$E$13,"")</f>
        <v/>
      </c>
      <c r="AF25" s="54" t="str">
        <f>IF(AF19="4 + S",Quote!$E$13,"")</f>
        <v/>
      </c>
      <c r="AG25" s="54" t="str">
        <f>IF(AG19="4 + S",Quote!$E$13,"")</f>
        <v/>
      </c>
      <c r="AH25" s="54" t="str">
        <f>IF(AH19="4 + S",Quote!$E$13,"")</f>
        <v/>
      </c>
      <c r="AI25" s="54" t="str">
        <f>IF(AI19="4 + S",Quote!$E$13,"")</f>
        <v/>
      </c>
      <c r="AJ25" s="54" t="str">
        <f>IF(AJ19="4 + S",Quote!$E$13,"")</f>
        <v/>
      </c>
      <c r="AK25" s="54" t="str">
        <f>IF(AK19="4 + S",Quote!$E$13,"")</f>
        <v/>
      </c>
      <c r="AL25" s="54" t="str">
        <f>IF(AL19="4 + S",Quote!$E$13,"")</f>
        <v/>
      </c>
      <c r="AM25" s="54" t="str">
        <f>IF(AM19="4 + S",Quote!$E$13,"")</f>
        <v/>
      </c>
      <c r="AN25" s="54" t="str">
        <f>IF(AN19="4 + S",Quote!$E$13,"")</f>
        <v/>
      </c>
      <c r="AO25" s="54" t="str">
        <f>IF(AO19="4 + S",Quote!$E$13,"")</f>
        <v/>
      </c>
      <c r="AP25" s="54" t="str">
        <f>IF(AP19="4 + S",Quote!$E$13,"")</f>
        <v/>
      </c>
      <c r="AQ25" s="54" t="str">
        <f>IF(AQ19="4 + S",Quote!$E$13,"")</f>
        <v/>
      </c>
      <c r="AR25" s="54" t="str">
        <f>IF(AR19="4 + S",Quote!$E$13,"")</f>
        <v/>
      </c>
      <c r="AS25" s="54" t="str">
        <f>IF(AS19="4 + S",Quote!$E$13,"")</f>
        <v/>
      </c>
      <c r="AT25" s="54" t="str">
        <f>IF(AT19="4 + S",Quote!$E$13,"")</f>
        <v/>
      </c>
      <c r="AU25" s="54" t="str">
        <f>IF(AU19="4 + S",Quote!$E$13,"")</f>
        <v/>
      </c>
      <c r="AV25" s="54" t="str">
        <f>IF(AV19="4 + S",Quote!$E$13,"")</f>
        <v/>
      </c>
      <c r="AW25" s="54" t="str">
        <f>IF(AW19="4 + S",Quote!$E$13,"")</f>
        <v/>
      </c>
      <c r="AX25" s="54" t="str">
        <f>IF(AX19="4 + S",Quote!$E$13,"")</f>
        <v/>
      </c>
      <c r="AY25" s="54" t="str">
        <f>IF(AY19="4 + S",Quote!$E$13,"")</f>
        <v/>
      </c>
      <c r="AZ25" s="54" t="str">
        <f>IF(AZ19="4 + S",Quote!$E$13,"")</f>
        <v/>
      </c>
      <c r="BA25" s="54" t="str">
        <f>IF(BA19="4 + S",Quote!$E$13,"")</f>
        <v/>
      </c>
      <c r="BB25" s="54" t="str">
        <f>IF(BB19="4 + S",Quote!$E$13,"")</f>
        <v/>
      </c>
      <c r="BC25" s="54" t="str">
        <f>IF(BC19="4 + S",Quote!$E$13,"")</f>
        <v/>
      </c>
      <c r="BD25" s="54" t="str">
        <f>IF(BD19="4 + S",Quote!$E$13,"")</f>
        <v/>
      </c>
      <c r="BE25" s="54" t="str">
        <f>IF(BE19="4 + S",Quote!$E$13,"")</f>
        <v/>
      </c>
      <c r="BF25" s="54" t="str">
        <f>IF(BF19="4 + S",Quote!$E$13,"")</f>
        <v/>
      </c>
      <c r="BG25" s="54" t="str">
        <f>IF(BG19="4 + S",Quote!$E$13,"")</f>
        <v/>
      </c>
      <c r="BH25" s="54" t="str">
        <f>IF(BH19="4 + S",Quote!$E$13,"")</f>
        <v/>
      </c>
      <c r="BI25" s="54" t="str">
        <f>IF(BI19="4 + S",Quote!$E$13,"")</f>
        <v/>
      </c>
      <c r="BJ25" s="54" t="str">
        <f>IF(BJ19="4 + S",Quote!$E$13,"")</f>
        <v/>
      </c>
      <c r="BK25" s="54" t="str">
        <f>IF(BK19="4 + S",Quote!$E$13,"")</f>
        <v/>
      </c>
      <c r="BL25" s="54" t="str">
        <f>IF(BL19="4 + S",Quote!$E$13,"")</f>
        <v/>
      </c>
      <c r="BM25" s="54" t="str">
        <f>IF(BM19="4 + S",Quote!$E$13,"")</f>
        <v/>
      </c>
      <c r="BN25" s="54" t="str">
        <f>IF(BN19="4 + S",Quote!$E$13,"")</f>
        <v/>
      </c>
      <c r="BO25" s="54" t="str">
        <f>IF(BO19="4 + S",Quote!$E$13,"")</f>
        <v/>
      </c>
      <c r="BP25" s="54" t="str">
        <f>IF(BP19="4 + S",Quote!$E$13,"")</f>
        <v/>
      </c>
      <c r="BQ25" s="54" t="str">
        <f>IF(BQ19="4 + S",Quote!$E$13,"")</f>
        <v/>
      </c>
      <c r="BR25" s="54" t="str">
        <f>IF(BR19="4 + S",Quote!$E$13,"")</f>
        <v/>
      </c>
      <c r="BS25" s="54" t="str">
        <f>IF(BS19="4 + S",Quote!$E$13,"")</f>
        <v/>
      </c>
      <c r="BT25" s="54" t="str">
        <f>IF(BT19="4 + S",Quote!$E$13,"")</f>
        <v/>
      </c>
      <c r="BU25" s="54" t="str">
        <f>IF(BU19="4 + S",Quote!$E$13,"")</f>
        <v/>
      </c>
      <c r="BV25" s="54" t="str">
        <f>IF(BV19="4 + S",Quote!$E$13,"")</f>
        <v/>
      </c>
      <c r="BW25" s="54" t="str">
        <f>IF(BW19="4 + S",Quote!$E$13,"")</f>
        <v/>
      </c>
      <c r="BX25" s="54" t="str">
        <f>IF(BX19="4 + S",Quote!$E$13,"")</f>
        <v/>
      </c>
      <c r="BY25" s="54" t="str">
        <f>IF(BY19="4 + S",Quote!$E$13,"")</f>
        <v/>
      </c>
      <c r="BZ25" s="54" t="str">
        <f>IF(BZ19="4 + S",Quote!$E$13,"")</f>
        <v/>
      </c>
      <c r="CA25" s="54" t="str">
        <f>IF(CA19="4 + S",Quote!$E$13,"")</f>
        <v/>
      </c>
      <c r="CB25" s="54" t="str">
        <f>IF(CB19="4 + S",Quote!$E$13,"")</f>
        <v/>
      </c>
      <c r="CC25" s="54" t="str">
        <f>IF(CC19="4 + S",Quote!$E$13,"")</f>
        <v/>
      </c>
      <c r="CD25" s="54" t="str">
        <f>IF(CD19="4 + S",Quote!$E$13,"")</f>
        <v/>
      </c>
      <c r="CE25" s="54" t="str">
        <f>IF(CE19="4 + S",Quote!$E$13,"")</f>
        <v/>
      </c>
      <c r="CF25" s="54" t="str">
        <f>IF(CF19="4 + S",Quote!$E$13,"")</f>
        <v/>
      </c>
      <c r="CG25" s="54" t="str">
        <f>IF(CG19="4 + S",Quote!$E$13,"")</f>
        <v/>
      </c>
      <c r="CH25" s="54" t="str">
        <f>IF(CH19="4 + S",Quote!$E$13,"")</f>
        <v/>
      </c>
      <c r="CI25" s="54" t="str">
        <f>IF(CI19="4 + S",Quote!$E$13,"")</f>
        <v/>
      </c>
      <c r="CJ25" s="54" t="str">
        <f>IF(CJ19="4 + S",Quote!$E$13,"")</f>
        <v/>
      </c>
      <c r="CK25" s="54" t="str">
        <f>IF(CK19="4 + S",Quote!$E$13,"")</f>
        <v/>
      </c>
      <c r="CL25" s="54" t="str">
        <f>IF(CL19="4 + S",Quote!$E$13,"")</f>
        <v/>
      </c>
      <c r="CM25" s="54" t="str">
        <f>IF(CM19="4 + S",Quote!$E$13,"")</f>
        <v/>
      </c>
      <c r="CN25" s="54" t="str">
        <f>IF(CN19="4 + S",Quote!$E$13,"")</f>
        <v/>
      </c>
      <c r="CO25" s="54" t="str">
        <f>IF(CO19="4 + S",Quote!$E$13,"")</f>
        <v/>
      </c>
      <c r="CP25" s="54" t="str">
        <f>IF(CP19="4 + S",Quote!$E$13,"")</f>
        <v/>
      </c>
      <c r="CQ25" s="54" t="str">
        <f>IF(CQ19="4 + S",Quote!$E$13,"")</f>
        <v/>
      </c>
      <c r="CR25" s="54" t="str">
        <f>IF(CR19="4 + S",Quote!$E$13,"")</f>
        <v/>
      </c>
      <c r="CS25" s="54" t="str">
        <f>IF(CS19="4 + S",Quote!$E$13,"")</f>
        <v/>
      </c>
      <c r="CT25" s="54" t="str">
        <f>IF(CT19="4 + S",Quote!$E$13,"")</f>
        <v/>
      </c>
      <c r="CU25" s="54" t="str">
        <f>IF(CU19="4 + S",Quote!$E$13,"")</f>
        <v/>
      </c>
      <c r="CV25" s="54" t="str">
        <f>IF(CV19="4 + S",Quote!$E$13,"")</f>
        <v/>
      </c>
      <c r="CW25" s="54" t="str">
        <f>IF(CW19="4 + S",Quote!$E$13,"")</f>
        <v/>
      </c>
      <c r="CX25" s="54" t="str">
        <f>IF(CX19="4 + S",Quote!$E$13,"")</f>
        <v/>
      </c>
      <c r="CY25" s="54" t="str">
        <f>IF(CY19="4 + S",Quote!$E$13,"")</f>
        <v/>
      </c>
      <c r="CZ25" s="54" t="str">
        <f>IF(CZ19="4 + S",Quote!$E$13,"")</f>
        <v/>
      </c>
      <c r="DA25" s="54" t="str">
        <f>IF(DA19="4 + S",Quote!$E$13,"")</f>
        <v/>
      </c>
      <c r="DB25" s="54" t="str">
        <f>IF(DB19="4 + S",Quote!$E$13,"")</f>
        <v/>
      </c>
      <c r="DC25" s="54" t="str">
        <f>IF(DC19="4 + S",Quote!$E$13,"")</f>
        <v/>
      </c>
      <c r="DD25" s="54" t="str">
        <f>IF(DD19="4 + S",Quote!$E$13,"")</f>
        <v/>
      </c>
      <c r="DE25" s="54" t="str">
        <f>IF(DE19="4 + S",Quote!$E$13,"")</f>
        <v/>
      </c>
      <c r="DF25" s="54" t="str">
        <f>IF(DF19="4 + S",Quote!$E$13,"")</f>
        <v/>
      </c>
      <c r="DG25" s="54" t="str">
        <f>IF(DG19="4 + S",Quote!$E$13,"")</f>
        <v/>
      </c>
      <c r="DH25" s="54" t="str">
        <f>IF(DH19="4 + S",Quote!$E$13,"")</f>
        <v/>
      </c>
      <c r="DI25" s="54" t="str">
        <f>IF(DI19="4 + S",Quote!$E$13,"")</f>
        <v/>
      </c>
      <c r="DJ25" s="54" t="str">
        <f>IF(DJ19="4 + S",Quote!$E$13,"")</f>
        <v/>
      </c>
      <c r="DK25" s="54" t="str">
        <f>IF(DK19="4 + S",Quote!$E$13,"")</f>
        <v/>
      </c>
      <c r="DL25" s="54" t="str">
        <f>IF(DL19="4 + S",Quote!$E$13,"")</f>
        <v/>
      </c>
    </row>
    <row r="26" spans="2:256" ht="14.1" customHeight="1" thickBot="1">
      <c r="B26" s="109" t="s">
        <v>295</v>
      </c>
      <c r="C26" s="153">
        <f t="shared" ref="C26:N26" si="29">IF(C16="",0,DA19)</f>
        <v>0</v>
      </c>
      <c r="D26" s="153">
        <f t="shared" si="29"/>
        <v>0</v>
      </c>
      <c r="E26" s="153">
        <f t="shared" si="29"/>
        <v>0</v>
      </c>
      <c r="F26" s="153">
        <f t="shared" si="29"/>
        <v>0</v>
      </c>
      <c r="G26" s="153">
        <f t="shared" si="29"/>
        <v>0</v>
      </c>
      <c r="H26" s="153">
        <f t="shared" si="29"/>
        <v>0</v>
      </c>
      <c r="I26" s="153">
        <f t="shared" si="29"/>
        <v>0</v>
      </c>
      <c r="J26" s="153">
        <f t="shared" si="29"/>
        <v>0</v>
      </c>
      <c r="K26" s="153">
        <f t="shared" si="29"/>
        <v>0</v>
      </c>
      <c r="L26" s="153">
        <f t="shared" si="29"/>
        <v>0</v>
      </c>
      <c r="M26" s="153">
        <f t="shared" si="29"/>
        <v>0</v>
      </c>
      <c r="N26" s="153">
        <f t="shared" si="29"/>
        <v>0</v>
      </c>
      <c r="O26" s="153">
        <f>AB4</f>
        <v>0</v>
      </c>
      <c r="P26" s="153">
        <f>AZ4</f>
        <v>0</v>
      </c>
      <c r="Q26" s="102">
        <f>DL31+AB41+AB51</f>
        <v>0</v>
      </c>
      <c r="T26" s="154">
        <v>5</v>
      </c>
      <c r="U26" s="54" t="str">
        <f>IF(U19="5",Quote!$E$14,"")</f>
        <v/>
      </c>
      <c r="V26" s="54" t="str">
        <f>IF(V19="5",Quote!$E$14,"")</f>
        <v/>
      </c>
      <c r="W26" s="54" t="str">
        <f>IF(W19="5",Quote!$E$14,"")</f>
        <v/>
      </c>
      <c r="X26" s="54" t="str">
        <f>IF(X19="5",Quote!$E$14,"")</f>
        <v/>
      </c>
      <c r="Y26" s="54" t="str">
        <f>IF(Y19="5",Quote!$E$14,"")</f>
        <v/>
      </c>
      <c r="Z26" s="54" t="str">
        <f>IF(Z19="5",Quote!$E$14,"")</f>
        <v/>
      </c>
      <c r="AA26" s="54" t="str">
        <f>IF(AA19="5",Quote!$E$14,"")</f>
        <v/>
      </c>
      <c r="AB26" s="54" t="str">
        <f>IF(AB19="5",Quote!$E$14,"")</f>
        <v/>
      </c>
      <c r="AC26" s="54" t="str">
        <f>IF(AC19="5",Quote!$E$14,"")</f>
        <v/>
      </c>
      <c r="AD26" s="54" t="str">
        <f>IF(AD19="5",Quote!$E$14,"")</f>
        <v/>
      </c>
      <c r="AE26" s="54" t="str">
        <f>IF(AE19="5",Quote!$E$14,"")</f>
        <v/>
      </c>
      <c r="AF26" s="54" t="str">
        <f>IF(AF19="5",Quote!$E$14,"")</f>
        <v/>
      </c>
      <c r="AG26" s="56" t="str">
        <f>IF(AG19="5",Quote!$E$14,"")</f>
        <v/>
      </c>
      <c r="AH26" s="54" t="str">
        <f>IF(AH19="5",Quote!$E$14,"")</f>
        <v/>
      </c>
      <c r="AI26" s="54" t="str">
        <f>IF(AI19="5",Quote!$E$14,"")</f>
        <v/>
      </c>
      <c r="AJ26" s="54" t="str">
        <f>IF(AJ19="5",Quote!$E$14,"")</f>
        <v/>
      </c>
      <c r="AK26" s="54" t="str">
        <f>IF(AK19="5",Quote!$E$14,"")</f>
        <v/>
      </c>
      <c r="AL26" s="54" t="str">
        <f>IF(AL19="5",Quote!$E$14,"")</f>
        <v/>
      </c>
      <c r="AM26" s="54" t="str">
        <f>IF(AM19="5",Quote!$E$14,"")</f>
        <v/>
      </c>
      <c r="AN26" s="54" t="str">
        <f>IF(AN19="5",Quote!$E$14,"")</f>
        <v/>
      </c>
      <c r="AO26" s="54" t="str">
        <f>IF(AO19="5",Quote!$E$14,"")</f>
        <v/>
      </c>
      <c r="AP26" s="54" t="str">
        <f>IF(AP19="5",Quote!$E$14,"")</f>
        <v/>
      </c>
      <c r="AQ26" s="54" t="str">
        <f>IF(AQ19="5",Quote!$E$14,"")</f>
        <v/>
      </c>
      <c r="AR26" s="54" t="str">
        <f>IF(AR19="5",Quote!$E$14,"")</f>
        <v/>
      </c>
      <c r="AS26" s="56" t="str">
        <f>IF(AS19="5",Quote!$E$14,"")</f>
        <v/>
      </c>
      <c r="AT26" s="54" t="str">
        <f>IF(AT19="5",Quote!$E$14,"")</f>
        <v/>
      </c>
      <c r="AU26" s="54" t="str">
        <f>IF(AU19="5",Quote!$E$14,"")</f>
        <v/>
      </c>
      <c r="AV26" s="54" t="str">
        <f>IF(AV19="5",Quote!$E$14,"")</f>
        <v/>
      </c>
      <c r="AW26" s="54" t="str">
        <f>IF(AW19="5",Quote!$E$14,"")</f>
        <v/>
      </c>
      <c r="AX26" s="54" t="str">
        <f>IF(AX19="5",Quote!$E$14,"")</f>
        <v/>
      </c>
      <c r="AY26" s="54" t="str">
        <f>IF(AY19="5",Quote!$E$14,"")</f>
        <v/>
      </c>
      <c r="AZ26" s="54" t="str">
        <f>IF(AZ19="5",Quote!$E$14,"")</f>
        <v/>
      </c>
      <c r="BA26" s="54" t="str">
        <f>IF(BA19="5",Quote!$E$14,"")</f>
        <v/>
      </c>
      <c r="BB26" s="54" t="str">
        <f>IF(BB19="5",Quote!$E$14,"")</f>
        <v/>
      </c>
      <c r="BC26" s="54" t="str">
        <f>IF(BC19="5",Quote!$E$14,"")</f>
        <v/>
      </c>
      <c r="BD26" s="54" t="str">
        <f>IF(BD19="5",Quote!$E$14,"")</f>
        <v/>
      </c>
      <c r="BE26" s="56" t="str">
        <f>IF(BE19="5",Quote!$E$14,"")</f>
        <v/>
      </c>
      <c r="BF26" s="54" t="str">
        <f>IF(BF19="5",Quote!$E$14,"")</f>
        <v/>
      </c>
      <c r="BG26" s="54" t="str">
        <f>IF(BG19="5",Quote!$E$14,"")</f>
        <v/>
      </c>
      <c r="BH26" s="54" t="str">
        <f>IF(BH19="5",Quote!$E$14,"")</f>
        <v/>
      </c>
      <c r="BI26" s="54" t="str">
        <f>IF(BI19="5",Quote!$E$14,"")</f>
        <v/>
      </c>
      <c r="BJ26" s="54" t="str">
        <f>IF(BJ19="5",Quote!$E$14,"")</f>
        <v/>
      </c>
      <c r="BK26" s="54" t="str">
        <f>IF(BK19="5",Quote!$E$14,"")</f>
        <v/>
      </c>
      <c r="BL26" s="54" t="str">
        <f>IF(BL19="5",Quote!$E$14,"")</f>
        <v/>
      </c>
      <c r="BM26" s="54" t="str">
        <f>IF(BM19="5",Quote!$E$14,"")</f>
        <v/>
      </c>
      <c r="BN26" s="54" t="str">
        <f>IF(BN19="5",Quote!$E$14,"")</f>
        <v/>
      </c>
      <c r="BO26" s="54" t="str">
        <f>IF(BO19="5",Quote!$E$14,"")</f>
        <v/>
      </c>
      <c r="BP26" s="54" t="str">
        <f>IF(BP19="5",Quote!$E$14,"")</f>
        <v/>
      </c>
      <c r="BQ26" s="56" t="str">
        <f>IF(BQ19="5",Quote!$E$14,"")</f>
        <v/>
      </c>
      <c r="BR26" s="54" t="str">
        <f>IF(BR19="5",Quote!$E$14,"")</f>
        <v/>
      </c>
      <c r="BS26" s="54" t="str">
        <f>IF(BS19="5",Quote!$E$14,"")</f>
        <v/>
      </c>
      <c r="BT26" s="54" t="str">
        <f>IF(BT19="5",Quote!$E$14,"")</f>
        <v/>
      </c>
      <c r="BU26" s="54" t="str">
        <f>IF(BU19="5",Quote!$E$14,"")</f>
        <v/>
      </c>
      <c r="BV26" s="54" t="str">
        <f>IF(BV19="5",Quote!$E$14,"")</f>
        <v/>
      </c>
      <c r="BW26" s="54" t="str">
        <f>IF(BW19="5",Quote!$E$14,"")</f>
        <v/>
      </c>
      <c r="BX26" s="54" t="str">
        <f>IF(BX19="5",Quote!$E$14,"")</f>
        <v/>
      </c>
      <c r="BY26" s="54" t="str">
        <f>IF(BY19="5",Quote!$E$14,"")</f>
        <v/>
      </c>
      <c r="BZ26" s="54" t="str">
        <f>IF(BZ19="5",Quote!$E$14,"")</f>
        <v/>
      </c>
      <c r="CA26" s="54" t="str">
        <f>IF(CA19="5",Quote!$E$14,"")</f>
        <v/>
      </c>
      <c r="CB26" s="54" t="str">
        <f>IF(CB19="5",Quote!$E$14,"")</f>
        <v/>
      </c>
      <c r="CC26" s="56" t="str">
        <f>IF(CC19="5",Quote!$E$14,"")</f>
        <v/>
      </c>
      <c r="CD26" s="54" t="str">
        <f>IF(CD19="5",Quote!$E$14,"")</f>
        <v/>
      </c>
      <c r="CE26" s="54" t="str">
        <f>IF(CE19="5",Quote!$E$14,"")</f>
        <v/>
      </c>
      <c r="CF26" s="54" t="str">
        <f>IF(CF19="5",Quote!$E$14,"")</f>
        <v/>
      </c>
      <c r="CG26" s="54" t="str">
        <f>IF(CG19="5",Quote!$E$14,"")</f>
        <v/>
      </c>
      <c r="CH26" s="54" t="str">
        <f>IF(CH19="5",Quote!$E$14,"")</f>
        <v/>
      </c>
      <c r="CI26" s="54" t="str">
        <f>IF(CI19="5",Quote!$E$14,"")</f>
        <v/>
      </c>
      <c r="CJ26" s="54" t="str">
        <f>IF(CJ19="5",Quote!$E$14,"")</f>
        <v/>
      </c>
      <c r="CK26" s="54" t="str">
        <f>IF(CK19="5",Quote!$E$14,"")</f>
        <v/>
      </c>
      <c r="CL26" s="54" t="str">
        <f>IF(CL19="5",Quote!$E$14,"")</f>
        <v/>
      </c>
      <c r="CM26" s="54" t="str">
        <f>IF(CM19="5",Quote!$E$14,"")</f>
        <v/>
      </c>
      <c r="CN26" s="54" t="str">
        <f>IF(CN19="5",Quote!$E$14,"")</f>
        <v/>
      </c>
      <c r="CO26" s="56" t="str">
        <f>IF(CO19="5",Quote!$E$14,"")</f>
        <v/>
      </c>
      <c r="CP26" s="54" t="str">
        <f>IF(CP19="5",Quote!$E$14,"")</f>
        <v/>
      </c>
      <c r="CQ26" s="54" t="str">
        <f>IF(CQ19="5",Quote!$E$14,"")</f>
        <v/>
      </c>
      <c r="CR26" s="54" t="str">
        <f>IF(CR19="5",Quote!$E$14,"")</f>
        <v/>
      </c>
      <c r="CS26" s="54" t="str">
        <f>IF(CS19="5",Quote!$E$14,"")</f>
        <v/>
      </c>
      <c r="CT26" s="54" t="str">
        <f>IF(CT19="5",Quote!$E$14,"")</f>
        <v/>
      </c>
      <c r="CU26" s="54" t="str">
        <f>IF(CU19="5",Quote!$E$14,"")</f>
        <v/>
      </c>
      <c r="CV26" s="54" t="str">
        <f>IF(CV19="5",Quote!$E$14,"")</f>
        <v/>
      </c>
      <c r="CW26" s="54" t="str">
        <f>IF(CW19="5",Quote!$E$14,"")</f>
        <v/>
      </c>
      <c r="CX26" s="54" t="str">
        <f>IF(CX19="5",Quote!$E$14,"")</f>
        <v/>
      </c>
      <c r="CY26" s="54" t="str">
        <f>IF(CY19="5",Quote!$E$14,"")</f>
        <v/>
      </c>
      <c r="CZ26" s="54" t="str">
        <f>IF(CZ19="5",Quote!$E$14,"")</f>
        <v/>
      </c>
      <c r="DA26" s="56" t="str">
        <f>IF(DA19="5",Quote!$E$14,"")</f>
        <v/>
      </c>
      <c r="DB26" s="54" t="str">
        <f>IF(DB19="5",Quote!$E$14,"")</f>
        <v/>
      </c>
      <c r="DC26" s="54" t="str">
        <f>IF(DC19="5",Quote!$E$14,"")</f>
        <v/>
      </c>
      <c r="DD26" s="54" t="str">
        <f>IF(DD19="5",Quote!$E$14,"")</f>
        <v/>
      </c>
      <c r="DE26" s="54" t="str">
        <f>IF(DE19="5",Quote!$E$14,"")</f>
        <v/>
      </c>
      <c r="DF26" s="54" t="str">
        <f>IF(DF19="5",Quote!$E$14,"")</f>
        <v/>
      </c>
      <c r="DG26" s="54" t="str">
        <f>IF(DG19="5",Quote!$E$14,"")</f>
        <v/>
      </c>
      <c r="DH26" s="54" t="str">
        <f>IF(DH19="5",Quote!$E$14,"")</f>
        <v/>
      </c>
      <c r="DI26" s="54" t="str">
        <f>IF(DI19="5",Quote!$E$14,"")</f>
        <v/>
      </c>
      <c r="DJ26" s="54" t="str">
        <f>IF(DJ19="5",Quote!$E$14,"")</f>
        <v/>
      </c>
      <c r="DK26" s="54" t="str">
        <f>IF(DK19="5",Quote!$E$14,"")</f>
        <v/>
      </c>
      <c r="DL26" s="54" t="str">
        <f>IF(DL19="5",Quote!$E$14,"")</f>
        <v/>
      </c>
    </row>
    <row r="27" spans="2:256" ht="14.1" customHeight="1" thickBo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Q27" s="103">
        <f>SUM(Q19:Q26)</f>
        <v>0</v>
      </c>
      <c r="T27" s="154" t="s">
        <v>337</v>
      </c>
      <c r="U27" s="54" t="str">
        <f>IF(U19="5 + S",Quote!$E$15,"")</f>
        <v/>
      </c>
      <c r="V27" s="54" t="str">
        <f>IF(V19="5 + S",Quote!$E$15,"")</f>
        <v/>
      </c>
      <c r="W27" s="54" t="str">
        <f>IF(W19="5 + S",Quote!$E$15,"")</f>
        <v/>
      </c>
      <c r="X27" s="54" t="str">
        <f>IF(X19="5 + S",Quote!$E$15,"")</f>
        <v/>
      </c>
      <c r="Y27" s="54" t="str">
        <f>IF(Y19="5 + S",Quote!$E$15,"")</f>
        <v/>
      </c>
      <c r="Z27" s="54" t="str">
        <f>IF(Z19="5 + S",Quote!$E$15,"")</f>
        <v/>
      </c>
      <c r="AA27" s="54" t="str">
        <f>IF(AA19="5 + S",Quote!$E$15,"")</f>
        <v/>
      </c>
      <c r="AB27" s="54" t="str">
        <f>IF(AB19="5 + S",Quote!$E$15,"")</f>
        <v/>
      </c>
      <c r="AC27" s="54" t="str">
        <f>IF(AC19="5 + S",Quote!$E$15,"")</f>
        <v/>
      </c>
      <c r="AD27" s="54" t="str">
        <f>IF(AD19="5 + S",Quote!$E$15,"")</f>
        <v/>
      </c>
      <c r="AE27" s="54" t="str">
        <f>IF(AE19="5 + S",Quote!$E$15,"")</f>
        <v/>
      </c>
      <c r="AF27" s="54" t="str">
        <f>IF(AF19="5 + S",Quote!$E$15,"")</f>
        <v/>
      </c>
      <c r="AG27" s="54" t="str">
        <f>IF(AG19="5 + S",Quote!$E$15,"")</f>
        <v/>
      </c>
      <c r="AH27" s="54" t="str">
        <f>IF(AH19="5 + S",Quote!$E$15,"")</f>
        <v/>
      </c>
      <c r="AI27" s="54" t="str">
        <f>IF(AI19="5 + S",Quote!$E$15,"")</f>
        <v/>
      </c>
      <c r="AJ27" s="54" t="str">
        <f>IF(AJ19="5 + S",Quote!$E$15,"")</f>
        <v/>
      </c>
      <c r="AK27" s="54" t="str">
        <f>IF(AK19="5 + S",Quote!$E$15,"")</f>
        <v/>
      </c>
      <c r="AL27" s="54" t="str">
        <f>IF(AL19="5 + S",Quote!$E$15,"")</f>
        <v/>
      </c>
      <c r="AM27" s="54" t="str">
        <f>IF(AM19="5 + S",Quote!$E$15,"")</f>
        <v/>
      </c>
      <c r="AN27" s="54" t="str">
        <f>IF(AN19="5 + S",Quote!$E$15,"")</f>
        <v/>
      </c>
      <c r="AO27" s="54" t="str">
        <f>IF(AO19="5 + S",Quote!$E$15,"")</f>
        <v/>
      </c>
      <c r="AP27" s="54" t="str">
        <f>IF(AP19="5 + S",Quote!$E$15,"")</f>
        <v/>
      </c>
      <c r="AQ27" s="54" t="str">
        <f>IF(AQ19="5 + S",Quote!$E$15,"")</f>
        <v/>
      </c>
      <c r="AR27" s="54" t="str">
        <f>IF(AR19="5 + S",Quote!$E$15,"")</f>
        <v/>
      </c>
      <c r="AS27" s="54" t="str">
        <f>IF(AS19="5 + S",Quote!$E$15,"")</f>
        <v/>
      </c>
      <c r="AT27" s="54" t="str">
        <f>IF(AT19="5 + S",Quote!$E$15,"")</f>
        <v/>
      </c>
      <c r="AU27" s="54" t="str">
        <f>IF(AU19="5 + S",Quote!$E$15,"")</f>
        <v/>
      </c>
      <c r="AV27" s="54" t="str">
        <f>IF(AV19="5 + S",Quote!$E$15,"")</f>
        <v/>
      </c>
      <c r="AW27" s="54" t="str">
        <f>IF(AW19="5 + S",Quote!$E$15,"")</f>
        <v/>
      </c>
      <c r="AX27" s="54" t="str">
        <f>IF(AX19="5 + S",Quote!$E$15,"")</f>
        <v/>
      </c>
      <c r="AY27" s="54" t="str">
        <f>IF(AY19="5 + S",Quote!$E$15,"")</f>
        <v/>
      </c>
      <c r="AZ27" s="54" t="str">
        <f>IF(AZ19="5 + S",Quote!$E$15,"")</f>
        <v/>
      </c>
      <c r="BA27" s="54" t="str">
        <f>IF(BA19="5 + S",Quote!$E$15,"")</f>
        <v/>
      </c>
      <c r="BB27" s="54" t="str">
        <f>IF(BB19="5 + S",Quote!$E$15,"")</f>
        <v/>
      </c>
      <c r="BC27" s="54" t="str">
        <f>IF(BC19="5 + S",Quote!$E$15,"")</f>
        <v/>
      </c>
      <c r="BD27" s="54" t="str">
        <f>IF(BD19="5 + S",Quote!$E$15,"")</f>
        <v/>
      </c>
      <c r="BE27" s="54" t="str">
        <f>IF(BE19="5 + S",Quote!$E$15,"")</f>
        <v/>
      </c>
      <c r="BF27" s="54" t="str">
        <f>IF(BF19="5 + S",Quote!$E$15,"")</f>
        <v/>
      </c>
      <c r="BG27" s="54" t="str">
        <f>IF(BG19="5 + S",Quote!$E$15,"")</f>
        <v/>
      </c>
      <c r="BH27" s="54" t="str">
        <f>IF(BH19="5 + S",Quote!$E$15,"")</f>
        <v/>
      </c>
      <c r="BI27" s="54" t="str">
        <f>IF(BI19="5 + S",Quote!$E$15,"")</f>
        <v/>
      </c>
      <c r="BJ27" s="54" t="str">
        <f>IF(BJ19="5 + S",Quote!$E$15,"")</f>
        <v/>
      </c>
      <c r="BK27" s="54" t="str">
        <f>IF(BK19="5 + S",Quote!$E$15,"")</f>
        <v/>
      </c>
      <c r="BL27" s="54" t="str">
        <f>IF(BL19="5 + S",Quote!$E$15,"")</f>
        <v/>
      </c>
      <c r="BM27" s="54" t="str">
        <f>IF(BM19="5 + S",Quote!$E$15,"")</f>
        <v/>
      </c>
      <c r="BN27" s="54" t="str">
        <f>IF(BN19="5 + S",Quote!$E$15,"")</f>
        <v/>
      </c>
      <c r="BO27" s="54" t="str">
        <f>IF(BO19="5 + S",Quote!$E$15,"")</f>
        <v/>
      </c>
      <c r="BP27" s="54" t="str">
        <f>IF(BP19="5 + S",Quote!$E$15,"")</f>
        <v/>
      </c>
      <c r="BQ27" s="54" t="str">
        <f>IF(BQ19="5 + S",Quote!$E$15,"")</f>
        <v/>
      </c>
      <c r="BR27" s="54" t="str">
        <f>IF(BR19="5 + S",Quote!$E$15,"")</f>
        <v/>
      </c>
      <c r="BS27" s="54" t="str">
        <f>IF(BS19="5 + S",Quote!$E$15,"")</f>
        <v/>
      </c>
      <c r="BT27" s="54" t="str">
        <f>IF(BT19="5 + S",Quote!$E$15,"")</f>
        <v/>
      </c>
      <c r="BU27" s="54" t="str">
        <f>IF(BU19="5 + S",Quote!$E$15,"")</f>
        <v/>
      </c>
      <c r="BV27" s="54" t="str">
        <f>IF(BV19="5 + S",Quote!$E$15,"")</f>
        <v/>
      </c>
      <c r="BW27" s="54" t="str">
        <f>IF(BW19="5 + S",Quote!$E$15,"")</f>
        <v/>
      </c>
      <c r="BX27" s="54" t="str">
        <f>IF(BX19="5 + S",Quote!$E$15,"")</f>
        <v/>
      </c>
      <c r="BY27" s="54" t="str">
        <f>IF(BY19="5 + S",Quote!$E$15,"")</f>
        <v/>
      </c>
      <c r="BZ27" s="54" t="str">
        <f>IF(BZ19="5 + S",Quote!$E$15,"")</f>
        <v/>
      </c>
      <c r="CA27" s="54" t="str">
        <f>IF(CA19="5 + S",Quote!$E$15,"")</f>
        <v/>
      </c>
      <c r="CB27" s="54" t="str">
        <f>IF(CB19="5 + S",Quote!$E$15,"")</f>
        <v/>
      </c>
      <c r="CC27" s="54" t="str">
        <f>IF(CC19="5 + S",Quote!$E$15,"")</f>
        <v/>
      </c>
      <c r="CD27" s="54" t="str">
        <f>IF(CD19="5 + S",Quote!$E$15,"")</f>
        <v/>
      </c>
      <c r="CE27" s="54" t="str">
        <f>IF(CE19="5 + S",Quote!$E$15,"")</f>
        <v/>
      </c>
      <c r="CF27" s="54" t="str">
        <f>IF(CF19="5 + S",Quote!$E$15,"")</f>
        <v/>
      </c>
      <c r="CG27" s="54" t="str">
        <f>IF(CG19="5 + S",Quote!$E$15,"")</f>
        <v/>
      </c>
      <c r="CH27" s="54" t="str">
        <f>IF(CH19="5 + S",Quote!$E$15,"")</f>
        <v/>
      </c>
      <c r="CI27" s="54" t="str">
        <f>IF(CI19="5 + S",Quote!$E$15,"")</f>
        <v/>
      </c>
      <c r="CJ27" s="54" t="str">
        <f>IF(CJ19="5 + S",Quote!$E$15,"")</f>
        <v/>
      </c>
      <c r="CK27" s="54" t="str">
        <f>IF(CK19="5 + S",Quote!$E$15,"")</f>
        <v/>
      </c>
      <c r="CL27" s="54" t="str">
        <f>IF(CL19="5 + S",Quote!$E$15,"")</f>
        <v/>
      </c>
      <c r="CM27" s="54" t="str">
        <f>IF(CM19="5 + S",Quote!$E$15,"")</f>
        <v/>
      </c>
      <c r="CN27" s="54" t="str">
        <f>IF(CN19="5 + S",Quote!$E$15,"")</f>
        <v/>
      </c>
      <c r="CO27" s="54" t="str">
        <f>IF(CO19="5 + S",Quote!$E$15,"")</f>
        <v/>
      </c>
      <c r="CP27" s="54" t="str">
        <f>IF(CP19="5 + S",Quote!$E$15,"")</f>
        <v/>
      </c>
      <c r="CQ27" s="54" t="str">
        <f>IF(CQ19="5 + S",Quote!$E$15,"")</f>
        <v/>
      </c>
      <c r="CR27" s="54" t="str">
        <f>IF(CR19="5 + S",Quote!$E$15,"")</f>
        <v/>
      </c>
      <c r="CS27" s="54" t="str">
        <f>IF(CS19="5 + S",Quote!$E$15,"")</f>
        <v/>
      </c>
      <c r="CT27" s="54" t="str">
        <f>IF(CT19="5 + S",Quote!$E$15,"")</f>
        <v/>
      </c>
      <c r="CU27" s="54" t="str">
        <f>IF(CU19="5 + S",Quote!$E$15,"")</f>
        <v/>
      </c>
      <c r="CV27" s="54" t="str">
        <f>IF(CV19="5 + S",Quote!$E$15,"")</f>
        <v/>
      </c>
      <c r="CW27" s="54" t="str">
        <f>IF(CW19="5 + S",Quote!$E$15,"")</f>
        <v/>
      </c>
      <c r="CX27" s="54" t="str">
        <f>IF(CX19="5 + S",Quote!$E$15,"")</f>
        <v/>
      </c>
      <c r="CY27" s="54" t="str">
        <f>IF(CY19="5 + S",Quote!$E$15,"")</f>
        <v/>
      </c>
      <c r="CZ27" s="54" t="str">
        <f>IF(CZ19="5 + S",Quote!$E$15,"")</f>
        <v/>
      </c>
      <c r="DA27" s="54" t="str">
        <f>IF(DA19="5 + S",Quote!$E$15,"")</f>
        <v/>
      </c>
      <c r="DB27" s="54" t="str">
        <f>IF(DB19="5 + S",Quote!$E$15,"")</f>
        <v/>
      </c>
      <c r="DC27" s="54" t="str">
        <f>IF(DC19="5 + S",Quote!$E$15,"")</f>
        <v/>
      </c>
      <c r="DD27" s="54" t="str">
        <f>IF(DD19="5 + S",Quote!$E$15,"")</f>
        <v/>
      </c>
      <c r="DE27" s="54" t="str">
        <f>IF(DE19="5 + S",Quote!$E$15,"")</f>
        <v/>
      </c>
      <c r="DF27" s="54" t="str">
        <f>IF(DF19="5 + S",Quote!$E$15,"")</f>
        <v/>
      </c>
      <c r="DG27" s="54" t="str">
        <f>IF(DG19="5 + S",Quote!$E$15,"")</f>
        <v/>
      </c>
      <c r="DH27" s="54" t="str">
        <f>IF(DH19="5 + S",Quote!$E$15,"")</f>
        <v/>
      </c>
      <c r="DI27" s="54" t="str">
        <f>IF(DI19="5 + S",Quote!$E$15,"")</f>
        <v/>
      </c>
      <c r="DJ27" s="54" t="str">
        <f>IF(DJ19="5 + S",Quote!$E$15,"")</f>
        <v/>
      </c>
      <c r="DK27" s="54" t="str">
        <f>IF(DK19="5 + S",Quote!$E$15,"")</f>
        <v/>
      </c>
      <c r="DL27" s="54" t="str">
        <f>IF(DL19="5 + S",Quote!$E$15,"")</f>
        <v/>
      </c>
    </row>
    <row r="28" spans="2:256" ht="14.1" customHeight="1" thickTop="1">
      <c r="T28" s="154">
        <v>6</v>
      </c>
      <c r="U28" s="54" t="str">
        <f>IF(U19="6",Quote!$E$16,"")</f>
        <v/>
      </c>
      <c r="V28" s="54" t="str">
        <f>IF(V19="6",Quote!$E$16,"")</f>
        <v/>
      </c>
      <c r="W28" s="54" t="str">
        <f>IF(W19="6",Quote!$E$16,"")</f>
        <v/>
      </c>
      <c r="X28" s="54" t="str">
        <f>IF(X19="6",Quote!$E$16,"")</f>
        <v/>
      </c>
      <c r="Y28" s="54" t="str">
        <f>IF(Y19="6",Quote!$E$16,"")</f>
        <v/>
      </c>
      <c r="Z28" s="54" t="str">
        <f>IF(Z19="6",Quote!$E$16,"")</f>
        <v/>
      </c>
      <c r="AA28" s="54" t="str">
        <f>IF(AA19="6",Quote!$E$16,"")</f>
        <v/>
      </c>
      <c r="AB28" s="54" t="str">
        <f>IF(AB19="6",Quote!$E$16,"")</f>
        <v/>
      </c>
      <c r="AC28" s="54" t="str">
        <f>IF(AC19="6",Quote!$E$16,"")</f>
        <v/>
      </c>
      <c r="AD28" s="54" t="str">
        <f>IF(AD19="6",Quote!$E$16,"")</f>
        <v/>
      </c>
      <c r="AE28" s="54" t="str">
        <f>IF(AE19="6",Quote!$E$16,"")</f>
        <v/>
      </c>
      <c r="AF28" s="54" t="str">
        <f>IF(AF19="6",Quote!$E$16,"")</f>
        <v/>
      </c>
      <c r="AG28" s="56" t="str">
        <f>IF(AG19="6",Quote!$E$16,"")</f>
        <v/>
      </c>
      <c r="AH28" s="54" t="str">
        <f>IF(AH19="6",Quote!$E$16,"")</f>
        <v/>
      </c>
      <c r="AI28" s="54" t="str">
        <f>IF(AI19="6",Quote!$E$16,"")</f>
        <v/>
      </c>
      <c r="AJ28" s="54" t="str">
        <f>IF(AJ19="6",Quote!$E$16,"")</f>
        <v/>
      </c>
      <c r="AK28" s="54" t="str">
        <f>IF(AK19="6",Quote!$E$16,"")</f>
        <v/>
      </c>
      <c r="AL28" s="54" t="str">
        <f>IF(AL19="6",Quote!$E$16,"")</f>
        <v/>
      </c>
      <c r="AM28" s="54" t="str">
        <f>IF(AM19="6",Quote!$E$16,"")</f>
        <v/>
      </c>
      <c r="AN28" s="54" t="str">
        <f>IF(AN19="6",Quote!$E$16,"")</f>
        <v/>
      </c>
      <c r="AO28" s="54" t="str">
        <f>IF(AO19="6",Quote!$E$16,"")</f>
        <v/>
      </c>
      <c r="AP28" s="54" t="str">
        <f>IF(AP19="6",Quote!$E$16,"")</f>
        <v/>
      </c>
      <c r="AQ28" s="54" t="str">
        <f>IF(AQ19="6",Quote!$E$16,"")</f>
        <v/>
      </c>
      <c r="AR28" s="54" t="str">
        <f>IF(AR19="6",Quote!$E$16,"")</f>
        <v/>
      </c>
      <c r="AS28" s="56" t="str">
        <f>IF(AS19="6",Quote!$E$16,"")</f>
        <v/>
      </c>
      <c r="AT28" s="54" t="str">
        <f>IF(AT19="6",Quote!$E$16,"")</f>
        <v/>
      </c>
      <c r="AU28" s="54" t="str">
        <f>IF(AU19="6",Quote!$E$16,"")</f>
        <v/>
      </c>
      <c r="AV28" s="54" t="str">
        <f>IF(AV19="6",Quote!$E$16,"")</f>
        <v/>
      </c>
      <c r="AW28" s="54" t="str">
        <f>IF(AW19="6",Quote!$E$16,"")</f>
        <v/>
      </c>
      <c r="AX28" s="54" t="str">
        <f>IF(AX19="6",Quote!$E$16,"")</f>
        <v/>
      </c>
      <c r="AY28" s="54" t="str">
        <f>IF(AY19="6",Quote!$E$16,"")</f>
        <v/>
      </c>
      <c r="AZ28" s="54" t="str">
        <f>IF(AZ19="6",Quote!$E$16,"")</f>
        <v/>
      </c>
      <c r="BA28" s="54" t="str">
        <f>IF(BA19="6",Quote!$E$16,"")</f>
        <v/>
      </c>
      <c r="BB28" s="54" t="str">
        <f>IF(BB19="6",Quote!$E$16,"")</f>
        <v/>
      </c>
      <c r="BC28" s="54" t="str">
        <f>IF(BC19="6",Quote!$E$16,"")</f>
        <v/>
      </c>
      <c r="BD28" s="54" t="str">
        <f>IF(BD19="6",Quote!$E$16,"")</f>
        <v/>
      </c>
      <c r="BE28" s="56" t="str">
        <f>IF(BE19="6",Quote!$E$16,"")</f>
        <v/>
      </c>
      <c r="BF28" s="54" t="str">
        <f>IF(BF19="6",Quote!$E$16,"")</f>
        <v/>
      </c>
      <c r="BG28" s="54" t="str">
        <f>IF(BG19="6",Quote!$E$16,"")</f>
        <v/>
      </c>
      <c r="BH28" s="54" t="str">
        <f>IF(BH19="6",Quote!$E$16,"")</f>
        <v/>
      </c>
      <c r="BI28" s="54" t="str">
        <f>IF(BI19="6",Quote!$E$16,"")</f>
        <v/>
      </c>
      <c r="BJ28" s="54" t="str">
        <f>IF(BJ19="6",Quote!$E$16,"")</f>
        <v/>
      </c>
      <c r="BK28" s="54" t="str">
        <f>IF(BK19="6",Quote!$E$16,"")</f>
        <v/>
      </c>
      <c r="BL28" s="54" t="str">
        <f>IF(BL19="6",Quote!$E$16,"")</f>
        <v/>
      </c>
      <c r="BM28" s="54" t="str">
        <f>IF(BM19="6",Quote!$E$16,"")</f>
        <v/>
      </c>
      <c r="BN28" s="54" t="str">
        <f>IF(BN19="6",Quote!$E$16,"")</f>
        <v/>
      </c>
      <c r="BO28" s="54" t="str">
        <f>IF(BO19="6",Quote!$E$16,"")</f>
        <v/>
      </c>
      <c r="BP28" s="54" t="str">
        <f>IF(BP19="6",Quote!$E$16,"")</f>
        <v/>
      </c>
      <c r="BQ28" s="56" t="str">
        <f>IF(BQ19="6",Quote!$E$16,"")</f>
        <v/>
      </c>
      <c r="BR28" s="54" t="str">
        <f>IF(BR19="6",Quote!$E$16,"")</f>
        <v/>
      </c>
      <c r="BS28" s="54" t="str">
        <f>IF(BS19="6",Quote!$E$16,"")</f>
        <v/>
      </c>
      <c r="BT28" s="54" t="str">
        <f>IF(BT19="6",Quote!$E$16,"")</f>
        <v/>
      </c>
      <c r="BU28" s="54" t="str">
        <f>IF(BU19="6",Quote!$E$16,"")</f>
        <v/>
      </c>
      <c r="BV28" s="54" t="str">
        <f>IF(BV19="6",Quote!$E$16,"")</f>
        <v/>
      </c>
      <c r="BW28" s="54" t="str">
        <f>IF(BW19="6",Quote!$E$16,"")</f>
        <v/>
      </c>
      <c r="BX28" s="54" t="str">
        <f>IF(BX19="6",Quote!$E$16,"")</f>
        <v/>
      </c>
      <c r="BY28" s="54" t="str">
        <f>IF(BY19="6",Quote!$E$16,"")</f>
        <v/>
      </c>
      <c r="BZ28" s="54" t="str">
        <f>IF(BZ19="6",Quote!$E$16,"")</f>
        <v/>
      </c>
      <c r="CA28" s="54" t="str">
        <f>IF(CA19="6",Quote!$E$16,"")</f>
        <v/>
      </c>
      <c r="CB28" s="54" t="str">
        <f>IF(CB19="6",Quote!$E$16,"")</f>
        <v/>
      </c>
      <c r="CC28" s="56" t="str">
        <f>IF(CC19="6",Quote!$E$16,"")</f>
        <v/>
      </c>
      <c r="CD28" s="54" t="str">
        <f>IF(CD19="6",Quote!$E$16,"")</f>
        <v/>
      </c>
      <c r="CE28" s="54" t="str">
        <f>IF(CE19="6",Quote!$E$16,"")</f>
        <v/>
      </c>
      <c r="CF28" s="54" t="str">
        <f>IF(CF19="6",Quote!$E$16,"")</f>
        <v/>
      </c>
      <c r="CG28" s="54" t="str">
        <f>IF(CG19="6",Quote!$E$16,"")</f>
        <v/>
      </c>
      <c r="CH28" s="54" t="str">
        <f>IF(CH19="6",Quote!$E$16,"")</f>
        <v/>
      </c>
      <c r="CI28" s="54" t="str">
        <f>IF(CI19="6",Quote!$E$16,"")</f>
        <v/>
      </c>
      <c r="CJ28" s="54" t="str">
        <f>IF(CJ19="6",Quote!$E$16,"")</f>
        <v/>
      </c>
      <c r="CK28" s="54" t="str">
        <f>IF(CK19="6",Quote!$E$16,"")</f>
        <v/>
      </c>
      <c r="CL28" s="54" t="str">
        <f>IF(CL19="6",Quote!$E$16,"")</f>
        <v/>
      </c>
      <c r="CM28" s="54" t="str">
        <f>IF(CM19="6",Quote!$E$16,"")</f>
        <v/>
      </c>
      <c r="CN28" s="54" t="str">
        <f>IF(CN19="6",Quote!$E$16,"")</f>
        <v/>
      </c>
      <c r="CO28" s="56" t="str">
        <f>IF(CO19="6",Quote!$E$16,"")</f>
        <v/>
      </c>
      <c r="CP28" s="54" t="str">
        <f>IF(CP19="6",Quote!$E$16,"")</f>
        <v/>
      </c>
      <c r="CQ28" s="54" t="str">
        <f>IF(CQ19="6",Quote!$E$16,"")</f>
        <v/>
      </c>
      <c r="CR28" s="54" t="str">
        <f>IF(CR19="6",Quote!$E$16,"")</f>
        <v/>
      </c>
      <c r="CS28" s="54" t="str">
        <f>IF(CS19="6",Quote!$E$16,"")</f>
        <v/>
      </c>
      <c r="CT28" s="54" t="str">
        <f>IF(CT19="6",Quote!$E$16,"")</f>
        <v/>
      </c>
      <c r="CU28" s="54" t="str">
        <f>IF(CU19="6",Quote!$E$16,"")</f>
        <v/>
      </c>
      <c r="CV28" s="54" t="str">
        <f>IF(CV19="6",Quote!$E$16,"")</f>
        <v/>
      </c>
      <c r="CW28" s="54" t="str">
        <f>IF(CW19="6",Quote!$E$16,"")</f>
        <v/>
      </c>
      <c r="CX28" s="54" t="str">
        <f>IF(CX19="6",Quote!$E$16,"")</f>
        <v/>
      </c>
      <c r="CY28" s="54" t="str">
        <f>IF(CY19="6",Quote!$E$16,"")</f>
        <v/>
      </c>
      <c r="CZ28" s="54" t="str">
        <f>IF(CZ19="6",Quote!$E$16,"")</f>
        <v/>
      </c>
      <c r="DA28" s="56" t="str">
        <f>IF(DA19="6",Quote!$E$16,"")</f>
        <v/>
      </c>
      <c r="DB28" s="54" t="str">
        <f>IF(DB19="6",Quote!$E$16,"")</f>
        <v/>
      </c>
      <c r="DC28" s="54" t="str">
        <f>IF(DC19="6",Quote!$E$16,"")</f>
        <v/>
      </c>
      <c r="DD28" s="54" t="str">
        <f>IF(DD19="6",Quote!$E$16,"")</f>
        <v/>
      </c>
      <c r="DE28" s="54" t="str">
        <f>IF(DE19="6",Quote!$E$16,"")</f>
        <v/>
      </c>
      <c r="DF28" s="54" t="str">
        <f>IF(DF19="6",Quote!$E$16,"")</f>
        <v/>
      </c>
      <c r="DG28" s="54" t="str">
        <f>IF(DG19="6",Quote!$E$16,"")</f>
        <v/>
      </c>
      <c r="DH28" s="54" t="str">
        <f>IF(DH19="6",Quote!$E$16,"")</f>
        <v/>
      </c>
      <c r="DI28" s="54" t="str">
        <f>IF(DI19="6",Quote!$E$16,"")</f>
        <v/>
      </c>
      <c r="DJ28" s="54" t="str">
        <f>IF(DJ19="6",Quote!$E$16,"")</f>
        <v/>
      </c>
      <c r="DK28" s="54" t="str">
        <f>IF(DK19="6",Quote!$E$16,"")</f>
        <v/>
      </c>
      <c r="DL28" s="54" t="str">
        <f>IF(DL19="6",Quote!$E$16,"")</f>
        <v/>
      </c>
    </row>
    <row r="29" spans="2:256" ht="14.1" customHeight="1">
      <c r="C29" s="14"/>
      <c r="D29" s="14"/>
      <c r="E29" s="6"/>
      <c r="F29" s="6"/>
      <c r="G29" s="6"/>
      <c r="T29" s="154" t="s">
        <v>338</v>
      </c>
      <c r="U29" s="54" t="str">
        <f>IF(U19="6 + S",Quote!$E$17,"")</f>
        <v/>
      </c>
      <c r="V29" s="54" t="str">
        <f>IF(V19="6 + S",Quote!$E$17,"")</f>
        <v/>
      </c>
      <c r="W29" s="54" t="str">
        <f>IF(W19="6 + S",Quote!$E$17,"")</f>
        <v/>
      </c>
      <c r="X29" s="54" t="str">
        <f>IF(X19="6 + S",Quote!$E$17,"")</f>
        <v/>
      </c>
      <c r="Y29" s="54" t="str">
        <f>IF(Y19="6 + S",Quote!$E$17,"")</f>
        <v/>
      </c>
      <c r="Z29" s="54" t="str">
        <f>IF(Z19="6 + S",Quote!$E$17,"")</f>
        <v/>
      </c>
      <c r="AA29" s="54" t="str">
        <f>IF(AA19="6 + S",Quote!$E$17,"")</f>
        <v/>
      </c>
      <c r="AB29" s="54" t="str">
        <f>IF(AB19="6 + S",Quote!$E$17,"")</f>
        <v/>
      </c>
      <c r="AC29" s="54" t="str">
        <f>IF(AC19="6 + S",Quote!$E$17,"")</f>
        <v/>
      </c>
      <c r="AD29" s="54" t="str">
        <f>IF(AD19="6 + S",Quote!$E$17,"")</f>
        <v/>
      </c>
      <c r="AE29" s="54" t="str">
        <f>IF(AE19="6 + S",Quote!$E$17,"")</f>
        <v/>
      </c>
      <c r="AF29" s="54" t="str">
        <f>IF(AF19="6 + S",Quote!$E$17,"")</f>
        <v/>
      </c>
      <c r="AG29" s="54" t="str">
        <f>IF(AG19="6 + S",Quote!$E$17,"")</f>
        <v/>
      </c>
      <c r="AH29" s="54" t="str">
        <f>IF(AH19="6 + S",Quote!$E$17,"")</f>
        <v/>
      </c>
      <c r="AI29" s="54" t="str">
        <f>IF(AI19="6 + S",Quote!$E$17,"")</f>
        <v/>
      </c>
      <c r="AJ29" s="54" t="str">
        <f>IF(AJ19="6 + S",Quote!$E$17,"")</f>
        <v/>
      </c>
      <c r="AK29" s="54" t="str">
        <f>IF(AK19="6 + S",Quote!$E$17,"")</f>
        <v/>
      </c>
      <c r="AL29" s="54" t="str">
        <f>IF(AL19="6 + S",Quote!$E$17,"")</f>
        <v/>
      </c>
      <c r="AM29" s="54" t="str">
        <f>IF(AM19="6 + S",Quote!$E$17,"")</f>
        <v/>
      </c>
      <c r="AN29" s="54" t="str">
        <f>IF(AN19="6 + S",Quote!$E$17,"")</f>
        <v/>
      </c>
      <c r="AO29" s="54" t="str">
        <f>IF(AO19="6 + S",Quote!$E$17,"")</f>
        <v/>
      </c>
      <c r="AP29" s="54" t="str">
        <f>IF(AP19="6 + S",Quote!$E$17,"")</f>
        <v/>
      </c>
      <c r="AQ29" s="54" t="str">
        <f>IF(AQ19="6 + S",Quote!$E$17,"")</f>
        <v/>
      </c>
      <c r="AR29" s="54" t="str">
        <f>IF(AR19="6 + S",Quote!$E$17,"")</f>
        <v/>
      </c>
      <c r="AS29" s="54" t="str">
        <f>IF(AS19="6 + S",Quote!$E$17,"")</f>
        <v/>
      </c>
      <c r="AT29" s="54" t="str">
        <f>IF(AT19="6 + S",Quote!$E$17,"")</f>
        <v/>
      </c>
      <c r="AU29" s="54" t="str">
        <f>IF(AU19="6 + S",Quote!$E$17,"")</f>
        <v/>
      </c>
      <c r="AV29" s="54" t="str">
        <f>IF(AV19="6 + S",Quote!$E$17,"")</f>
        <v/>
      </c>
      <c r="AW29" s="54" t="str">
        <f>IF(AW19="6 + S",Quote!$E$17,"")</f>
        <v/>
      </c>
      <c r="AX29" s="54" t="str">
        <f>IF(AX19="6 + S",Quote!$E$17,"")</f>
        <v/>
      </c>
      <c r="AY29" s="54" t="str">
        <f>IF(AY19="6 + S",Quote!$E$17,"")</f>
        <v/>
      </c>
      <c r="AZ29" s="54" t="str">
        <f>IF(AZ19="6 + S",Quote!$E$17,"")</f>
        <v/>
      </c>
      <c r="BA29" s="54" t="str">
        <f>IF(BA19="6 + S",Quote!$E$17,"")</f>
        <v/>
      </c>
      <c r="BB29" s="54" t="str">
        <f>IF(BB19="6 + S",Quote!$E$17,"")</f>
        <v/>
      </c>
      <c r="BC29" s="54" t="str">
        <f>IF(BC19="6 + S",Quote!$E$17,"")</f>
        <v/>
      </c>
      <c r="BD29" s="54" t="str">
        <f>IF(BD19="6 + S",Quote!$E$17,"")</f>
        <v/>
      </c>
      <c r="BE29" s="54" t="str">
        <f>IF(BE19="6 + S",Quote!$E$17,"")</f>
        <v/>
      </c>
      <c r="BF29" s="54" t="str">
        <f>IF(BF19="6 + S",Quote!$E$17,"")</f>
        <v/>
      </c>
      <c r="BG29" s="54" t="str">
        <f>IF(BG19="6 + S",Quote!$E$17,"")</f>
        <v/>
      </c>
      <c r="BH29" s="54" t="str">
        <f>IF(BH19="6 + S",Quote!$E$17,"")</f>
        <v/>
      </c>
      <c r="BI29" s="54" t="str">
        <f>IF(BI19="6 + S",Quote!$E$17,"")</f>
        <v/>
      </c>
      <c r="BJ29" s="54" t="str">
        <f>IF(BJ19="6 + S",Quote!$E$17,"")</f>
        <v/>
      </c>
      <c r="BK29" s="54" t="str">
        <f>IF(BK19="6 + S",Quote!$E$17,"")</f>
        <v/>
      </c>
      <c r="BL29" s="54" t="str">
        <f>IF(BL19="6 + S",Quote!$E$17,"")</f>
        <v/>
      </c>
      <c r="BM29" s="54" t="str">
        <f>IF(BM19="6 + S",Quote!$E$17,"")</f>
        <v/>
      </c>
      <c r="BN29" s="54" t="str">
        <f>IF(BN19="6 + S",Quote!$E$17,"")</f>
        <v/>
      </c>
      <c r="BO29" s="54" t="str">
        <f>IF(BO19="6 + S",Quote!$E$17,"")</f>
        <v/>
      </c>
      <c r="BP29" s="54" t="str">
        <f>IF(BP19="6 + S",Quote!$E$17,"")</f>
        <v/>
      </c>
      <c r="BQ29" s="54" t="str">
        <f>IF(BQ19="6 + S",Quote!$E$17,"")</f>
        <v/>
      </c>
      <c r="BR29" s="54" t="str">
        <f>IF(BR19="6 + S",Quote!$E$17,"")</f>
        <v/>
      </c>
      <c r="BS29" s="54" t="str">
        <f>IF(BS19="6 + S",Quote!$E$17,"")</f>
        <v/>
      </c>
      <c r="BT29" s="54" t="str">
        <f>IF(BT19="6 + S",Quote!$E$17,"")</f>
        <v/>
      </c>
      <c r="BU29" s="54" t="str">
        <f>IF(BU19="6 + S",Quote!$E$17,"")</f>
        <v/>
      </c>
      <c r="BV29" s="54" t="str">
        <f>IF(BV19="6 + S",Quote!$E$17,"")</f>
        <v/>
      </c>
      <c r="BW29" s="54" t="str">
        <f>IF(BW19="6 + S",Quote!$E$17,"")</f>
        <v/>
      </c>
      <c r="BX29" s="54" t="str">
        <f>IF(BX19="6 + S",Quote!$E$17,"")</f>
        <v/>
      </c>
      <c r="BY29" s="54" t="str">
        <f>IF(BY19="6 + S",Quote!$E$17,"")</f>
        <v/>
      </c>
      <c r="BZ29" s="54" t="str">
        <f>IF(BZ19="6 + S",Quote!$E$17,"")</f>
        <v/>
      </c>
      <c r="CA29" s="54" t="str">
        <f>IF(CA19="6 + S",Quote!$E$17,"")</f>
        <v/>
      </c>
      <c r="CB29" s="54" t="str">
        <f>IF(CB19="6 + S",Quote!$E$17,"")</f>
        <v/>
      </c>
      <c r="CC29" s="54" t="str">
        <f>IF(CC19="6 + S",Quote!$E$17,"")</f>
        <v/>
      </c>
      <c r="CD29" s="54" t="str">
        <f>IF(CD19="6 + S",Quote!$E$17,"")</f>
        <v/>
      </c>
      <c r="CE29" s="54" t="str">
        <f>IF(CE19="6 + S",Quote!$E$17,"")</f>
        <v/>
      </c>
      <c r="CF29" s="54" t="str">
        <f>IF(CF19="6 + S",Quote!$E$17,"")</f>
        <v/>
      </c>
      <c r="CG29" s="54" t="str">
        <f>IF(CG19="6 + S",Quote!$E$17,"")</f>
        <v/>
      </c>
      <c r="CH29" s="54" t="str">
        <f>IF(CH19="6 + S",Quote!$E$17,"")</f>
        <v/>
      </c>
      <c r="CI29" s="54" t="str">
        <f>IF(CI19="6 + S",Quote!$E$17,"")</f>
        <v/>
      </c>
      <c r="CJ29" s="54" t="str">
        <f>IF(CJ19="6 + S",Quote!$E$17,"")</f>
        <v/>
      </c>
      <c r="CK29" s="54" t="str">
        <f>IF(CK19="6 + S",Quote!$E$17,"")</f>
        <v/>
      </c>
      <c r="CL29" s="54" t="str">
        <f>IF(CL19="6 + S",Quote!$E$17,"")</f>
        <v/>
      </c>
      <c r="CM29" s="54" t="str">
        <f>IF(CM19="6 + S",Quote!$E$17,"")</f>
        <v/>
      </c>
      <c r="CN29" s="54" t="str">
        <f>IF(CN19="6 + S",Quote!$E$17,"")</f>
        <v/>
      </c>
      <c r="CO29" s="54" t="str">
        <f>IF(CO19="6 + S",Quote!$E$17,"")</f>
        <v/>
      </c>
      <c r="CP29" s="54" t="str">
        <f>IF(CP19="6 + S",Quote!$E$17,"")</f>
        <v/>
      </c>
      <c r="CQ29" s="54" t="str">
        <f>IF(CQ19="6 + S",Quote!$E$17,"")</f>
        <v/>
      </c>
      <c r="CR29" s="54" t="str">
        <f>IF(CR19="6 + S",Quote!$E$17,"")</f>
        <v/>
      </c>
      <c r="CS29" s="54" t="str">
        <f>IF(CS19="6 + S",Quote!$E$17,"")</f>
        <v/>
      </c>
      <c r="CT29" s="54" t="str">
        <f>IF(CT19="6 + S",Quote!$E$17,"")</f>
        <v/>
      </c>
      <c r="CU29" s="54" t="str">
        <f>IF(CU19="6 + S",Quote!$E$17,"")</f>
        <v/>
      </c>
      <c r="CV29" s="54" t="str">
        <f>IF(CV19="6 + S",Quote!$E$17,"")</f>
        <v/>
      </c>
      <c r="CW29" s="54" t="str">
        <f>IF(CW19="6 + S",Quote!$E$17,"")</f>
        <v/>
      </c>
      <c r="CX29" s="54" t="str">
        <f>IF(CX19="6 + S",Quote!$E$17,"")</f>
        <v/>
      </c>
      <c r="CY29" s="54" t="str">
        <f>IF(CY19="6 + S",Quote!$E$17,"")</f>
        <v/>
      </c>
      <c r="CZ29" s="54" t="str">
        <f>IF(CZ19="6 + S",Quote!$E$17,"")</f>
        <v/>
      </c>
      <c r="DA29" s="54" t="str">
        <f>IF(DA19="6 + S",Quote!$E$17,"")</f>
        <v/>
      </c>
      <c r="DB29" s="54" t="str">
        <f>IF(DB19="6 + S",Quote!$E$17,"")</f>
        <v/>
      </c>
      <c r="DC29" s="54" t="str">
        <f>IF(DC19="6 + S",Quote!$E$17,"")</f>
        <v/>
      </c>
      <c r="DD29" s="54" t="str">
        <f>IF(DD19="6 + S",Quote!$E$17,"")</f>
        <v/>
      </c>
      <c r="DE29" s="54" t="str">
        <f>IF(DE19="6 + S",Quote!$E$17,"")</f>
        <v/>
      </c>
      <c r="DF29" s="54" t="str">
        <f>IF(DF19="6 + S",Quote!$E$17,"")</f>
        <v/>
      </c>
      <c r="DG29" s="54" t="str">
        <f>IF(DG19="6 + S",Quote!$E$17,"")</f>
        <v/>
      </c>
      <c r="DH29" s="54" t="str">
        <f>IF(DH19="6 + S",Quote!$E$17,"")</f>
        <v/>
      </c>
      <c r="DI29" s="54" t="str">
        <f>IF(DI19="6 + S",Quote!$E$17,"")</f>
        <v/>
      </c>
      <c r="DJ29" s="54" t="str">
        <f>IF(DJ19="6 + S",Quote!$E$17,"")</f>
        <v/>
      </c>
      <c r="DK29" s="54" t="str">
        <f>IF(DK19="6 + S",Quote!$E$17,"")</f>
        <v/>
      </c>
      <c r="DL29" s="54" t="str">
        <f>IF(DL19="6 + S",Quote!$E$17,"")</f>
        <v/>
      </c>
    </row>
    <row r="30" spans="2:256" ht="14.1" customHeight="1" thickBot="1">
      <c r="C30" s="14"/>
      <c r="D30" s="14"/>
      <c r="E30" s="6"/>
      <c r="F30" s="6"/>
      <c r="G30" s="6"/>
      <c r="U30" s="55">
        <f>SUM(U21:U29)</f>
        <v>0</v>
      </c>
      <c r="V30" s="55">
        <f t="shared" ref="V30:CG30" si="30">SUM(V21:V29)</f>
        <v>0</v>
      </c>
      <c r="W30" s="55">
        <f t="shared" si="30"/>
        <v>0</v>
      </c>
      <c r="X30" s="55">
        <f t="shared" si="30"/>
        <v>0</v>
      </c>
      <c r="Y30" s="55">
        <f t="shared" si="30"/>
        <v>0</v>
      </c>
      <c r="Z30" s="55">
        <f t="shared" si="30"/>
        <v>0</v>
      </c>
      <c r="AA30" s="55">
        <f t="shared" si="30"/>
        <v>0</v>
      </c>
      <c r="AB30" s="55">
        <f t="shared" si="30"/>
        <v>0</v>
      </c>
      <c r="AC30" s="55">
        <f t="shared" si="30"/>
        <v>0</v>
      </c>
      <c r="AD30" s="55">
        <f t="shared" si="30"/>
        <v>0</v>
      </c>
      <c r="AE30" s="55">
        <f t="shared" si="30"/>
        <v>0</v>
      </c>
      <c r="AF30" s="55">
        <f t="shared" si="30"/>
        <v>0</v>
      </c>
      <c r="AG30" s="55">
        <f t="shared" si="30"/>
        <v>0</v>
      </c>
      <c r="AH30" s="55">
        <f t="shared" si="30"/>
        <v>0</v>
      </c>
      <c r="AI30" s="55">
        <f t="shared" si="30"/>
        <v>0</v>
      </c>
      <c r="AJ30" s="55">
        <f t="shared" si="30"/>
        <v>0</v>
      </c>
      <c r="AK30" s="55">
        <f t="shared" si="30"/>
        <v>0</v>
      </c>
      <c r="AL30" s="55">
        <f t="shared" si="30"/>
        <v>0</v>
      </c>
      <c r="AM30" s="55">
        <f t="shared" si="30"/>
        <v>0</v>
      </c>
      <c r="AN30" s="55">
        <f t="shared" si="30"/>
        <v>0</v>
      </c>
      <c r="AO30" s="55">
        <f t="shared" si="30"/>
        <v>0</v>
      </c>
      <c r="AP30" s="55">
        <f t="shared" si="30"/>
        <v>0</v>
      </c>
      <c r="AQ30" s="55">
        <f t="shared" si="30"/>
        <v>0</v>
      </c>
      <c r="AR30" s="55">
        <f t="shared" si="30"/>
        <v>0</v>
      </c>
      <c r="AS30" s="55">
        <f t="shared" si="30"/>
        <v>0</v>
      </c>
      <c r="AT30" s="55">
        <f t="shared" si="30"/>
        <v>0</v>
      </c>
      <c r="AU30" s="55">
        <f t="shared" si="30"/>
        <v>0</v>
      </c>
      <c r="AV30" s="55">
        <f t="shared" si="30"/>
        <v>0</v>
      </c>
      <c r="AW30" s="55">
        <f t="shared" si="30"/>
        <v>0</v>
      </c>
      <c r="AX30" s="55">
        <f t="shared" si="30"/>
        <v>0</v>
      </c>
      <c r="AY30" s="55">
        <f t="shared" si="30"/>
        <v>0</v>
      </c>
      <c r="AZ30" s="55">
        <f t="shared" si="30"/>
        <v>0</v>
      </c>
      <c r="BA30" s="55">
        <f t="shared" si="30"/>
        <v>0</v>
      </c>
      <c r="BB30" s="55">
        <f t="shared" si="30"/>
        <v>0</v>
      </c>
      <c r="BC30" s="55">
        <f t="shared" si="30"/>
        <v>0</v>
      </c>
      <c r="BD30" s="55">
        <f t="shared" si="30"/>
        <v>0</v>
      </c>
      <c r="BE30" s="55">
        <f t="shared" si="30"/>
        <v>0</v>
      </c>
      <c r="BF30" s="55">
        <f t="shared" si="30"/>
        <v>0</v>
      </c>
      <c r="BG30" s="55">
        <f t="shared" si="30"/>
        <v>0</v>
      </c>
      <c r="BH30" s="55">
        <f t="shared" si="30"/>
        <v>0</v>
      </c>
      <c r="BI30" s="55">
        <f t="shared" si="30"/>
        <v>0</v>
      </c>
      <c r="BJ30" s="55">
        <f t="shared" si="30"/>
        <v>0</v>
      </c>
      <c r="BK30" s="55">
        <f t="shared" si="30"/>
        <v>0</v>
      </c>
      <c r="BL30" s="55">
        <f t="shared" si="30"/>
        <v>0</v>
      </c>
      <c r="BM30" s="55">
        <f t="shared" si="30"/>
        <v>0</v>
      </c>
      <c r="BN30" s="55">
        <f t="shared" si="30"/>
        <v>0</v>
      </c>
      <c r="BO30" s="55">
        <f t="shared" si="30"/>
        <v>0</v>
      </c>
      <c r="BP30" s="55">
        <f t="shared" si="30"/>
        <v>0</v>
      </c>
      <c r="BQ30" s="55">
        <f t="shared" si="30"/>
        <v>0</v>
      </c>
      <c r="BR30" s="55">
        <f t="shared" si="30"/>
        <v>0</v>
      </c>
      <c r="BS30" s="55">
        <f t="shared" si="30"/>
        <v>0</v>
      </c>
      <c r="BT30" s="55">
        <f t="shared" si="30"/>
        <v>0</v>
      </c>
      <c r="BU30" s="55">
        <f t="shared" si="30"/>
        <v>0</v>
      </c>
      <c r="BV30" s="55">
        <f t="shared" si="30"/>
        <v>0</v>
      </c>
      <c r="BW30" s="55">
        <f t="shared" si="30"/>
        <v>0</v>
      </c>
      <c r="BX30" s="55">
        <f t="shared" si="30"/>
        <v>0</v>
      </c>
      <c r="BY30" s="55">
        <f t="shared" si="30"/>
        <v>0</v>
      </c>
      <c r="BZ30" s="55">
        <f t="shared" si="30"/>
        <v>0</v>
      </c>
      <c r="CA30" s="55">
        <f t="shared" si="30"/>
        <v>0</v>
      </c>
      <c r="CB30" s="55">
        <f t="shared" si="30"/>
        <v>0</v>
      </c>
      <c r="CC30" s="55">
        <f t="shared" si="30"/>
        <v>0</v>
      </c>
      <c r="CD30" s="55">
        <f t="shared" si="30"/>
        <v>0</v>
      </c>
      <c r="CE30" s="55">
        <f t="shared" si="30"/>
        <v>0</v>
      </c>
      <c r="CF30" s="55">
        <f t="shared" si="30"/>
        <v>0</v>
      </c>
      <c r="CG30" s="55">
        <f t="shared" si="30"/>
        <v>0</v>
      </c>
      <c r="CH30" s="55">
        <f t="shared" ref="CH30:DL30" si="31">SUM(CH21:CH29)</f>
        <v>0</v>
      </c>
      <c r="CI30" s="55">
        <f t="shared" si="31"/>
        <v>0</v>
      </c>
      <c r="CJ30" s="55">
        <f t="shared" si="31"/>
        <v>0</v>
      </c>
      <c r="CK30" s="55">
        <f t="shared" si="31"/>
        <v>0</v>
      </c>
      <c r="CL30" s="55">
        <f t="shared" si="31"/>
        <v>0</v>
      </c>
      <c r="CM30" s="55">
        <f t="shared" si="31"/>
        <v>0</v>
      </c>
      <c r="CN30" s="55">
        <f t="shared" si="31"/>
        <v>0</v>
      </c>
      <c r="CO30" s="55">
        <f t="shared" si="31"/>
        <v>0</v>
      </c>
      <c r="CP30" s="55">
        <f t="shared" si="31"/>
        <v>0</v>
      </c>
      <c r="CQ30" s="55">
        <f t="shared" si="31"/>
        <v>0</v>
      </c>
      <c r="CR30" s="55">
        <f t="shared" si="31"/>
        <v>0</v>
      </c>
      <c r="CS30" s="55">
        <f t="shared" si="31"/>
        <v>0</v>
      </c>
      <c r="CT30" s="55">
        <f t="shared" si="31"/>
        <v>0</v>
      </c>
      <c r="CU30" s="55">
        <f t="shared" si="31"/>
        <v>0</v>
      </c>
      <c r="CV30" s="55">
        <f t="shared" si="31"/>
        <v>0</v>
      </c>
      <c r="CW30" s="55">
        <f t="shared" si="31"/>
        <v>0</v>
      </c>
      <c r="CX30" s="55">
        <f t="shared" si="31"/>
        <v>0</v>
      </c>
      <c r="CY30" s="55">
        <f t="shared" si="31"/>
        <v>0</v>
      </c>
      <c r="CZ30" s="55">
        <f t="shared" si="31"/>
        <v>0</v>
      </c>
      <c r="DA30" s="55">
        <f t="shared" si="31"/>
        <v>0</v>
      </c>
      <c r="DB30" s="55">
        <f t="shared" si="31"/>
        <v>0</v>
      </c>
      <c r="DC30" s="55">
        <f t="shared" si="31"/>
        <v>0</v>
      </c>
      <c r="DD30" s="55">
        <f t="shared" si="31"/>
        <v>0</v>
      </c>
      <c r="DE30" s="55">
        <f t="shared" si="31"/>
        <v>0</v>
      </c>
      <c r="DF30" s="55">
        <f t="shared" si="31"/>
        <v>0</v>
      </c>
      <c r="DG30" s="55">
        <f t="shared" si="31"/>
        <v>0</v>
      </c>
      <c r="DH30" s="55">
        <f t="shared" si="31"/>
        <v>0</v>
      </c>
      <c r="DI30" s="55">
        <f t="shared" si="31"/>
        <v>0</v>
      </c>
      <c r="DJ30" s="55">
        <f t="shared" si="31"/>
        <v>0</v>
      </c>
      <c r="DK30" s="55">
        <f t="shared" si="31"/>
        <v>0</v>
      </c>
      <c r="DL30" s="55">
        <f t="shared" si="31"/>
        <v>0</v>
      </c>
    </row>
    <row r="31" spans="2:256" ht="14.1" customHeight="1" thickTop="1" thickBot="1">
      <c r="AE31" s="8" t="s">
        <v>12</v>
      </c>
      <c r="AF31" s="58">
        <f>SUM(U30:AF30)</f>
        <v>0</v>
      </c>
      <c r="AQ31" s="8" t="s">
        <v>13</v>
      </c>
      <c r="AR31" s="58">
        <f>SUM(AG30:AR30)</f>
        <v>0</v>
      </c>
      <c r="BC31" s="8" t="s">
        <v>14</v>
      </c>
      <c r="BD31" s="58">
        <f>SUM(AS30:BD30)</f>
        <v>0</v>
      </c>
      <c r="BO31" s="8" t="s">
        <v>15</v>
      </c>
      <c r="BP31" s="58">
        <f>SUM(BE30:BP30)</f>
        <v>0</v>
      </c>
      <c r="BQ31" s="57"/>
      <c r="CA31" s="8" t="s">
        <v>16</v>
      </c>
      <c r="CB31" s="58">
        <f>SUM(BQ30:CB30)</f>
        <v>0</v>
      </c>
      <c r="CC31" s="57"/>
      <c r="CM31" s="8" t="s">
        <v>220</v>
      </c>
      <c r="CN31" s="58">
        <f>SUM(CC30:CN30)</f>
        <v>0</v>
      </c>
      <c r="CO31" s="57"/>
      <c r="CY31" s="8" t="s">
        <v>218</v>
      </c>
      <c r="CZ31" s="58">
        <f>SUM(CO30:CZ30)</f>
        <v>0</v>
      </c>
      <c r="DA31" s="57"/>
      <c r="DK31" s="8" t="s">
        <v>219</v>
      </c>
      <c r="DL31" s="58">
        <f>SUM(DA30:DL30)</f>
        <v>0</v>
      </c>
    </row>
    <row r="32" spans="2:256" ht="14.1" customHeight="1" thickTop="1">
      <c r="U32" s="52" t="s">
        <v>17</v>
      </c>
    </row>
    <row r="33" spans="20:28" ht="14.1" customHeight="1">
      <c r="U33" s="5" t="s">
        <v>18</v>
      </c>
      <c r="V33" s="5" t="s">
        <v>19</v>
      </c>
      <c r="W33" s="5" t="s">
        <v>20</v>
      </c>
      <c r="X33" s="5" t="s">
        <v>21</v>
      </c>
      <c r="Y33" s="5" t="s">
        <v>22</v>
      </c>
      <c r="Z33" s="5" t="s">
        <v>302</v>
      </c>
      <c r="AA33" s="5" t="s">
        <v>303</v>
      </c>
      <c r="AB33" s="5" t="s">
        <v>304</v>
      </c>
    </row>
    <row r="34" spans="20:28" ht="14.1" customHeight="1">
      <c r="T34" s="154" t="s">
        <v>174</v>
      </c>
      <c r="U34" s="54" t="str">
        <f>IF(U4=Quote!$J$9,Quote!$L$9,"")</f>
        <v/>
      </c>
      <c r="V34" s="54" t="str">
        <f>IF(V4=Quote!$J$9,Quote!$L$9,"")</f>
        <v/>
      </c>
      <c r="W34" s="54" t="str">
        <f>IF(W4=Quote!$J$9,Quote!$L$9,"")</f>
        <v/>
      </c>
      <c r="X34" s="54" t="str">
        <f>IF(X4=Quote!$J$9,Quote!$L$9,"")</f>
        <v/>
      </c>
      <c r="Y34" s="54" t="str">
        <f>IF(Y4=Quote!$J$9,Quote!$L$9,"")</f>
        <v/>
      </c>
      <c r="Z34" s="54" t="str">
        <f>IF(Z4=Quote!$J$9,Quote!$L$9,"")</f>
        <v/>
      </c>
      <c r="AA34" s="54" t="str">
        <f>IF(AA4=Quote!$J$9,Quote!$L$9,"")</f>
        <v/>
      </c>
      <c r="AB34" s="54" t="str">
        <f>IF(AB4=Quote!$J$9,Quote!$L$9,"")</f>
        <v/>
      </c>
    </row>
    <row r="35" spans="20:28" ht="14.1" customHeight="1">
      <c r="T35" s="154" t="s">
        <v>175</v>
      </c>
      <c r="U35" s="54" t="str">
        <f>IF(U4=Quote!$J$10,Quote!$L$10,"")</f>
        <v/>
      </c>
      <c r="V35" s="54" t="str">
        <f>IF(V4=Quote!$J$10,Quote!$L$10,"")</f>
        <v/>
      </c>
      <c r="W35" s="54" t="str">
        <f>IF(W4=Quote!$J$10,Quote!$L$10,"")</f>
        <v/>
      </c>
      <c r="X35" s="54" t="str">
        <f>IF(X4=Quote!$J$10,Quote!$L$10,"")</f>
        <v/>
      </c>
      <c r="Y35" s="54" t="str">
        <f>IF(Y4=Quote!$J$10,Quote!$L$10,"")</f>
        <v/>
      </c>
      <c r="Z35" s="54" t="str">
        <f>IF(Z4=Quote!$J$10,Quote!$L$10,"")</f>
        <v/>
      </c>
      <c r="AA35" s="54" t="str">
        <f>IF(AA4=Quote!$J$10,Quote!$L$10,"")</f>
        <v/>
      </c>
      <c r="AB35" s="54" t="str">
        <f>IF(AB4=Quote!$J$10,Quote!$L$10,"")</f>
        <v/>
      </c>
    </row>
    <row r="36" spans="20:28" ht="14.1" customHeight="1">
      <c r="T36" s="154" t="s">
        <v>176</v>
      </c>
      <c r="U36" s="54" t="str">
        <f>IF(U4=Quote!$J$11,Quote!$L$11,"")</f>
        <v/>
      </c>
      <c r="V36" s="54" t="str">
        <f>IF(V4=Quote!$J$11,Quote!$L$11,"")</f>
        <v/>
      </c>
      <c r="W36" s="54" t="str">
        <f>IF(W4=Quote!$J$11,Quote!$L$11,"")</f>
        <v/>
      </c>
      <c r="X36" s="54" t="str">
        <f>IF(X4=Quote!$J$11,Quote!$L$11,"")</f>
        <v/>
      </c>
      <c r="Y36" s="54" t="str">
        <f>IF(Y4=Quote!$J$11,Quote!$L$11,"")</f>
        <v/>
      </c>
      <c r="Z36" s="54" t="str">
        <f>IF(Z4=Quote!$J$11,Quote!$L$11,"")</f>
        <v/>
      </c>
      <c r="AA36" s="54" t="str">
        <f>IF(AA4=Quote!$J$11,Quote!$L$11,"")</f>
        <v/>
      </c>
      <c r="AB36" s="54" t="str">
        <f>IF(AB4=Quote!$J$11,Quote!$L$11,"")</f>
        <v/>
      </c>
    </row>
    <row r="37" spans="20:28" ht="14.1" customHeight="1">
      <c r="T37" s="154" t="s">
        <v>177</v>
      </c>
      <c r="U37" s="54" t="str">
        <f>IF(U4=Quote!$J$12,Quote!$L$12,"")</f>
        <v/>
      </c>
      <c r="V37" s="54" t="str">
        <f>IF(V4=Quote!$J$12,Quote!$L$12,"")</f>
        <v/>
      </c>
      <c r="W37" s="54" t="str">
        <f>IF(W4=Quote!$J$12,Quote!$L$12,"")</f>
        <v/>
      </c>
      <c r="X37" s="54" t="str">
        <f>IF(X4=Quote!$J$12,Quote!$L$12,"")</f>
        <v/>
      </c>
      <c r="Y37" s="54" t="str">
        <f>IF(Y4=Quote!$J$12,Quote!$L$12,"")</f>
        <v/>
      </c>
      <c r="Z37" s="54" t="str">
        <f>IF(Z4=Quote!$J$12,Quote!$L$12,"")</f>
        <v/>
      </c>
      <c r="AA37" s="54" t="str">
        <f>IF(AA4=Quote!$J$12,Quote!$L$12,"")</f>
        <v/>
      </c>
      <c r="AB37" s="54" t="str">
        <f>IF(AB4=Quote!$J$12,Quote!$L$12,"")</f>
        <v/>
      </c>
    </row>
    <row r="38" spans="20:28" ht="14.1" customHeight="1">
      <c r="T38" s="154" t="s">
        <v>178</v>
      </c>
      <c r="U38" s="54" t="str">
        <f>IF(U4=Quote!$J$13,Quote!$L$13,"")</f>
        <v/>
      </c>
      <c r="V38" s="54" t="str">
        <f>IF(V4=Quote!$J$13,Quote!$L$13,"")</f>
        <v/>
      </c>
      <c r="W38" s="54" t="str">
        <f>IF(W4=Quote!$J$13,Quote!$L$13,"")</f>
        <v/>
      </c>
      <c r="X38" s="54" t="str">
        <f>IF(X4=Quote!$J$13,Quote!$L$13,"")</f>
        <v/>
      </c>
      <c r="Y38" s="54" t="str">
        <f>IF(Y4=Quote!$J$13,Quote!$L$13,"")</f>
        <v/>
      </c>
      <c r="Z38" s="54" t="str">
        <f>IF(Z4=Quote!$J$13,Quote!$L$13,"")</f>
        <v/>
      </c>
      <c r="AA38" s="54" t="str">
        <f>IF(AA4=Quote!$J$13,Quote!$L$13,"")</f>
        <v/>
      </c>
      <c r="AB38" s="54" t="str">
        <f>IF(AB4=Quote!$J$13,Quote!$L$13,"")</f>
        <v/>
      </c>
    </row>
    <row r="39" spans="20:28" ht="14.1" customHeight="1">
      <c r="T39" s="154" t="s">
        <v>179</v>
      </c>
      <c r="U39" s="54" t="str">
        <f>IF(U4=Quote!$J$14,Quote!$L$14,"")</f>
        <v/>
      </c>
      <c r="V39" s="54" t="str">
        <f>IF(V4=Quote!$J$14,Quote!$L$14,"")</f>
        <v/>
      </c>
      <c r="W39" s="54" t="str">
        <f>IF(W4=Quote!$J$14,Quote!$L$14,"")</f>
        <v/>
      </c>
      <c r="X39" s="54" t="str">
        <f>IF(X4=Quote!$J$14,Quote!$L$14,"")</f>
        <v/>
      </c>
      <c r="Y39" s="54" t="str">
        <f>IF(Y4=Quote!$J$14,Quote!$L$14,"")</f>
        <v/>
      </c>
      <c r="Z39" s="54" t="str">
        <f>IF(Z4=Quote!$J$14,Quote!$L$14,"")</f>
        <v/>
      </c>
      <c r="AA39" s="54" t="str">
        <f>IF(AA4=Quote!$J$14,Quote!$L$14,"")</f>
        <v/>
      </c>
      <c r="AB39" s="54" t="str">
        <f>IF(AB4=Quote!$J$14,Quote!$L$14,"")</f>
        <v/>
      </c>
    </row>
    <row r="40" spans="20:28" ht="14.1" customHeight="1">
      <c r="T40" s="154" t="s">
        <v>180</v>
      </c>
      <c r="U40" s="59" t="str">
        <f>IF(U4=Quote!$J$15,Quote!$L$15,"")</f>
        <v/>
      </c>
      <c r="V40" s="59" t="str">
        <f>IF(V4=Quote!$J$15,Quote!$L$15,"")</f>
        <v/>
      </c>
      <c r="W40" s="59" t="str">
        <f>IF(W4=Quote!$J$15,Quote!$L$15,"")</f>
        <v/>
      </c>
      <c r="X40" s="59" t="str">
        <f>IF(X4=Quote!$J$15,Quote!$L$15,"")</f>
        <v/>
      </c>
      <c r="Y40" s="59" t="str">
        <f>IF(Y4=Quote!$J$15,Quote!$L$15,"")</f>
        <v/>
      </c>
      <c r="Z40" s="59" t="str">
        <f>IF(Z4=Quote!$J$15,Quote!$L$15,"")</f>
        <v/>
      </c>
      <c r="AA40" s="59" t="str">
        <f>IF(AA4=Quote!$J$15,Quote!$L$15,"")</f>
        <v/>
      </c>
      <c r="AB40" s="59" t="str">
        <f>IF(AB4=Quote!$J$15,Quote!$L$15,"")</f>
        <v/>
      </c>
    </row>
    <row r="41" spans="20:28" ht="14.1" customHeight="1" thickBot="1">
      <c r="U41" s="58">
        <f t="shared" ref="U41:AB41" si="32">SUM(U34:U40)</f>
        <v>0</v>
      </c>
      <c r="V41" s="58">
        <f t="shared" si="32"/>
        <v>0</v>
      </c>
      <c r="W41" s="58">
        <f t="shared" si="32"/>
        <v>0</v>
      </c>
      <c r="X41" s="58">
        <f t="shared" si="32"/>
        <v>0</v>
      </c>
      <c r="Y41" s="58">
        <f t="shared" si="32"/>
        <v>0</v>
      </c>
      <c r="Z41" s="58">
        <f t="shared" si="32"/>
        <v>0</v>
      </c>
      <c r="AA41" s="58">
        <f t="shared" si="32"/>
        <v>0</v>
      </c>
      <c r="AB41" s="58">
        <f t="shared" si="32"/>
        <v>0</v>
      </c>
    </row>
    <row r="42" spans="20:28" ht="14.1" customHeight="1" thickTop="1"/>
    <row r="43" spans="20:28" ht="14.1" customHeight="1">
      <c r="U43" s="52" t="s">
        <v>23</v>
      </c>
    </row>
    <row r="44" spans="20:28" ht="14.1" customHeight="1">
      <c r="U44" s="5" t="s">
        <v>18</v>
      </c>
      <c r="V44" s="5" t="s">
        <v>19</v>
      </c>
      <c r="W44" s="5" t="s">
        <v>20</v>
      </c>
      <c r="X44" s="5" t="s">
        <v>21</v>
      </c>
      <c r="Y44" s="5" t="s">
        <v>22</v>
      </c>
      <c r="Z44" s="5" t="s">
        <v>302</v>
      </c>
      <c r="AA44" s="5" t="s">
        <v>303</v>
      </c>
      <c r="AB44" s="5" t="s">
        <v>304</v>
      </c>
    </row>
    <row r="45" spans="20:28" ht="14.1" customHeight="1">
      <c r="T45" s="154" t="s">
        <v>175</v>
      </c>
      <c r="U45" s="54" t="str">
        <f>IF(AS4=Quote!$P$9,Quote!$R$9,"")</f>
        <v/>
      </c>
      <c r="V45" s="54" t="str">
        <f>IF(AT4=Quote!$P$9,Quote!$R$9,"")</f>
        <v/>
      </c>
      <c r="W45" s="54" t="str">
        <f>IF(AU4=Quote!$P$9,Quote!$R$9,"")</f>
        <v/>
      </c>
      <c r="X45" s="54" t="str">
        <f>IF(AV4=Quote!$P$9,Quote!$R$9,"")</f>
        <v/>
      </c>
      <c r="Y45" s="54" t="str">
        <f>IF(AW4=Quote!$P$9,Quote!$R$9,"")</f>
        <v/>
      </c>
      <c r="Z45" s="54" t="str">
        <f>IF(AX4=Quote!$P$9,Quote!$R$9,"")</f>
        <v/>
      </c>
      <c r="AA45" s="54" t="str">
        <f>IF(AY4=Quote!$P$9,Quote!$R$9,"")</f>
        <v/>
      </c>
      <c r="AB45" s="54" t="str">
        <f>IF(AZ4=Quote!$P$9,Quote!$R$9,"")</f>
        <v/>
      </c>
    </row>
    <row r="46" spans="20:28" ht="14.1" customHeight="1">
      <c r="T46" s="154" t="s">
        <v>176</v>
      </c>
      <c r="U46" s="54" t="str">
        <f>IF(AS4=Quote!$P$10,Quote!$R$10,"")</f>
        <v/>
      </c>
      <c r="V46" s="54" t="str">
        <f>IF(AT4=Quote!$P$10,Quote!$R$10,"")</f>
        <v/>
      </c>
      <c r="W46" s="54" t="str">
        <f>IF(AU4=Quote!$P$10,Quote!$R$10,"")</f>
        <v/>
      </c>
      <c r="X46" s="54" t="str">
        <f>IF(AV4=Quote!$P$10,Quote!$R$10,"")</f>
        <v/>
      </c>
      <c r="Y46" s="54" t="str">
        <f>IF(AW4=Quote!$P$10,Quote!$R$10,"")</f>
        <v/>
      </c>
      <c r="Z46" s="54" t="str">
        <f>IF(AX4=Quote!$P$10,Quote!$R$10,"")</f>
        <v/>
      </c>
      <c r="AA46" s="54" t="str">
        <f>IF(AY4=Quote!$P$10,Quote!$R$10,"")</f>
        <v/>
      </c>
      <c r="AB46" s="54" t="str">
        <f>IF(AZ4=Quote!$P$10,Quote!$R$10,"")</f>
        <v/>
      </c>
    </row>
    <row r="47" spans="20:28" ht="14.1" customHeight="1">
      <c r="T47" s="154" t="s">
        <v>177</v>
      </c>
      <c r="U47" s="54" t="str">
        <f>IF(AS4=Quote!$P$11,Quote!$R$11,"")</f>
        <v/>
      </c>
      <c r="V47" s="54" t="str">
        <f>IF(AT4=Quote!$P$11,Quote!$R$11,"")</f>
        <v/>
      </c>
      <c r="W47" s="54" t="str">
        <f>IF(AU4=Quote!$P$11,Quote!$R$11,"")</f>
        <v/>
      </c>
      <c r="X47" s="54" t="str">
        <f>IF(AV4=Quote!$P$11,Quote!$R$11,"")</f>
        <v/>
      </c>
      <c r="Y47" s="54" t="str">
        <f>IF(AW4=Quote!$P$11,Quote!$R$11,"")</f>
        <v/>
      </c>
      <c r="Z47" s="54" t="str">
        <f>IF(AX4=Quote!$P$11,Quote!$R$11,"")</f>
        <v/>
      </c>
      <c r="AA47" s="54" t="str">
        <f>IF(AY4=Quote!$P$11,Quote!$R$11,"")</f>
        <v/>
      </c>
      <c r="AB47" s="54" t="str">
        <f>IF(AZ4=Quote!$P$11,Quote!$R$11,"")</f>
        <v/>
      </c>
    </row>
    <row r="48" spans="20:28" ht="14.1" customHeight="1">
      <c r="T48" s="154" t="s">
        <v>178</v>
      </c>
      <c r="U48" s="54" t="str">
        <f>IF(AS4=Quote!$P$12,Quote!$R$12,"")</f>
        <v/>
      </c>
      <c r="V48" s="54" t="str">
        <f>IF(AT4=Quote!$P$12,Quote!$R$12,"")</f>
        <v/>
      </c>
      <c r="W48" s="54" t="str">
        <f>IF(AU4=Quote!$P$12,Quote!$R$12,"")</f>
        <v/>
      </c>
      <c r="X48" s="54" t="str">
        <f>IF(AV4=Quote!$P$12,Quote!$R$12,"")</f>
        <v/>
      </c>
      <c r="Y48" s="54" t="str">
        <f>IF(AW4=Quote!$P$12,Quote!$R$12,"")</f>
        <v/>
      </c>
      <c r="Z48" s="54" t="str">
        <f>IF(AX4=Quote!$P$12,Quote!$R$12,"")</f>
        <v/>
      </c>
      <c r="AA48" s="54" t="str">
        <f>IF(AY4=Quote!$P$12,Quote!$R$12,"")</f>
        <v/>
      </c>
      <c r="AB48" s="54" t="str">
        <f>IF(AZ4=Quote!$P$12,Quote!$R$12,"")</f>
        <v/>
      </c>
    </row>
    <row r="49" spans="20:28" ht="14.1" customHeight="1">
      <c r="T49" s="154" t="s">
        <v>179</v>
      </c>
      <c r="U49" s="54" t="str">
        <f>IF(AS4=Quote!$P$13,Quote!$R$13,"")</f>
        <v/>
      </c>
      <c r="V49" s="54" t="str">
        <f>IF(AT4=Quote!$P$13,Quote!$R$13,"")</f>
        <v/>
      </c>
      <c r="W49" s="54" t="str">
        <f>IF(AU4=Quote!$P$13,Quote!$R$13,"")</f>
        <v/>
      </c>
      <c r="X49" s="54" t="str">
        <f>IF(AV4=Quote!$P$13,Quote!$R$13,"")</f>
        <v/>
      </c>
      <c r="Y49" s="54" t="str">
        <f>IF(AW4=Quote!$P$13,Quote!$R$13,"")</f>
        <v/>
      </c>
      <c r="Z49" s="54" t="str">
        <f>IF(AX4=Quote!$P$13,Quote!$R$13,"")</f>
        <v/>
      </c>
      <c r="AA49" s="54" t="str">
        <f>IF(AY4=Quote!$P$13,Quote!$R$13,"")</f>
        <v/>
      </c>
      <c r="AB49" s="54" t="str">
        <f>IF(AZ4=Quote!$P$13,Quote!$R$13,"")</f>
        <v/>
      </c>
    </row>
    <row r="50" spans="20:28" ht="14.1" customHeight="1">
      <c r="T50" s="154" t="s">
        <v>180</v>
      </c>
      <c r="U50" s="54" t="str">
        <f>IF(AS4=Quote!$P$14,Quote!$R$14,"")</f>
        <v/>
      </c>
      <c r="V50" s="54" t="str">
        <f>IF(AT4=Quote!$P$14,Quote!$R$14,"")</f>
        <v/>
      </c>
      <c r="W50" s="54" t="str">
        <f>IF(AU4=Quote!$P$14,Quote!$R$14,"")</f>
        <v/>
      </c>
      <c r="X50" s="54" t="str">
        <f>IF(AV4=Quote!$P$14,Quote!$R$14,"")</f>
        <v/>
      </c>
      <c r="Y50" s="54" t="str">
        <f>IF(AW4=Quote!$P$14,Quote!$R$14,"")</f>
        <v/>
      </c>
      <c r="Z50" s="54" t="str">
        <f>IF(AX4=Quote!$P$14,Quote!$R$14,"")</f>
        <v/>
      </c>
      <c r="AA50" s="54" t="str">
        <f>IF(AY4=Quote!$P$14,Quote!$R$14,"")</f>
        <v/>
      </c>
      <c r="AB50" s="54" t="str">
        <f>IF(AZ4=Quote!$P$14,Quote!$R$14,"")</f>
        <v/>
      </c>
    </row>
    <row r="51" spans="20:28" ht="14.1" customHeight="1" thickBot="1">
      <c r="U51" s="55">
        <f t="shared" ref="U51:AB51" si="33">SUM(U45:U50)</f>
        <v>0</v>
      </c>
      <c r="V51" s="55">
        <f t="shared" si="33"/>
        <v>0</v>
      </c>
      <c r="W51" s="55">
        <f t="shared" si="33"/>
        <v>0</v>
      </c>
      <c r="X51" s="55">
        <f t="shared" si="33"/>
        <v>0</v>
      </c>
      <c r="Y51" s="55">
        <f t="shared" si="33"/>
        <v>0</v>
      </c>
      <c r="Z51" s="55">
        <f t="shared" si="33"/>
        <v>0</v>
      </c>
      <c r="AA51" s="55">
        <f t="shared" si="33"/>
        <v>0</v>
      </c>
      <c r="AB51" s="55">
        <f t="shared" si="33"/>
        <v>0</v>
      </c>
    </row>
    <row r="52" spans="20:28" ht="14.1" customHeight="1" thickTop="1"/>
    <row r="53" spans="20:28" ht="14.1" customHeight="1"/>
    <row r="54" spans="20:28" ht="14.1" customHeight="1"/>
    <row r="55" spans="20:28" ht="12" customHeight="1"/>
    <row r="56" spans="20:28" ht="9.9" customHeight="1"/>
    <row r="57" spans="20:28" ht="9.9" customHeight="1"/>
    <row r="58" spans="20:28" ht="9.9" customHeight="1"/>
    <row r="59" spans="20:28" ht="9.9" customHeight="1"/>
    <row r="60" spans="20:28" ht="9.9" customHeight="1"/>
    <row r="61" spans="20:28" ht="9.9" customHeight="1"/>
    <row r="62" spans="20:28" ht="9.9" customHeight="1"/>
    <row r="63" spans="20:28" ht="9.9" customHeight="1"/>
    <row r="64" spans="20:28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</sheetData>
  <sheetProtection password="8205" sheet="1" objects="1" scenarios="1" selectLockedCells="1"/>
  <mergeCells count="8">
    <mergeCell ref="P14:Q14"/>
    <mergeCell ref="P15:Q15"/>
    <mergeCell ref="J2:L2"/>
    <mergeCell ref="N2:O2"/>
    <mergeCell ref="C4:E4"/>
    <mergeCell ref="C5:D5"/>
    <mergeCell ref="O8:Q8"/>
    <mergeCell ref="O9:Q9"/>
  </mergeCells>
  <conditionalFormatting sqref="Q11">
    <cfRule type="cellIs" dxfId="11" priority="4" stopIfTrue="1" operator="equal">
      <formula>"Losnummer fehlt!"</formula>
    </cfRule>
  </conditionalFormatting>
  <conditionalFormatting sqref="O19:P26">
    <cfRule type="cellIs" dxfId="10" priority="3" stopIfTrue="1" operator="greaterThan">
      <formula>0</formula>
    </cfRule>
  </conditionalFormatting>
  <conditionalFormatting sqref="O11:P11">
    <cfRule type="cellIs" dxfId="9" priority="2" stopIfTrue="1" operator="equal">
      <formula>"Nein"</formula>
    </cfRule>
  </conditionalFormatting>
  <conditionalFormatting sqref="C19:N26">
    <cfRule type="cellIs" dxfId="8" priority="1" stopIfTrue="1" operator="greaterThan">
      <formula>"2"</formula>
    </cfRule>
  </conditionalFormatting>
  <dataValidations count="2">
    <dataValidation type="textLength" operator="equal" allowBlank="1" showErrorMessage="1" errorTitle="Losnummer" error="Sie müssen die siebenstellige Losnummer von Ihrem Lottoschein bzw. der Spielquittung eingeben!" sqref="O9">
      <formula1>7</formula1>
    </dataValidation>
    <dataValidation type="list" showInputMessage="1" showErrorMessage="1" sqref="O11:P11">
      <formula1>$BQ$3:$BQ$4</formula1>
    </dataValidation>
  </dataValidations>
  <printOptions horizontalCentered="1" verticalCentered="1" gridLinesSet="0"/>
  <pageMargins left="1.1499999999999999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>
    <oddHeader>&amp;CAuswertung der Lottozahlen von &amp;A</oddHeader>
    <oddFooter>&amp;LAusdruck vom &amp;D - &amp;T&amp;Cwww.opawilli.de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V103"/>
  <sheetViews>
    <sheetView showGridLines="0" showRowColHeaders="0" zoomScale="120" workbookViewId="0">
      <selection activeCell="C10" sqref="C10"/>
    </sheetView>
  </sheetViews>
  <sheetFormatPr baseColWidth="10" defaultColWidth="11.44140625" defaultRowHeight="13.2"/>
  <cols>
    <col min="1" max="1" width="3.88671875" style="6" customWidth="1"/>
    <col min="2" max="2" width="8.33203125" style="6" customWidth="1"/>
    <col min="3" max="14" width="5.33203125" style="7" customWidth="1"/>
    <col min="15" max="16" width="10.6640625" style="6" customWidth="1"/>
    <col min="17" max="17" width="17.5546875" style="6" customWidth="1"/>
    <col min="18" max="18" width="4.77734375" style="6" customWidth="1"/>
    <col min="19" max="19" width="4.6640625" style="6" hidden="1" customWidth="1"/>
    <col min="20" max="20" width="5.109375" style="6" hidden="1" customWidth="1"/>
    <col min="21" max="116" width="10.6640625" style="11" hidden="1" customWidth="1"/>
    <col min="117" max="118" width="4.6640625" style="11" hidden="1" customWidth="1"/>
    <col min="119" max="200" width="4.6640625" style="11" customWidth="1"/>
    <col min="201" max="16384" width="11.44140625" style="6"/>
  </cols>
  <sheetData>
    <row r="1" spans="1:236" s="1" customFormat="1" ht="21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</row>
    <row r="2" spans="1:236" s="1" customFormat="1" ht="14.1" customHeight="1">
      <c r="C2" s="2"/>
      <c r="D2" s="2"/>
      <c r="E2" s="2"/>
      <c r="F2" s="2"/>
      <c r="I2" s="17" t="s">
        <v>317</v>
      </c>
      <c r="J2" s="165" t="str">
        <f>IF(Gewinnzahlen!F3="","",Gewinnzahlen!F3)</f>
        <v/>
      </c>
      <c r="K2" s="166"/>
      <c r="L2" s="166"/>
      <c r="M2" s="16" t="s">
        <v>172</v>
      </c>
      <c r="N2" s="165" t="str">
        <f>IF(Gewinnzahlen!H3="","",Gewinnzahlen!H3)</f>
        <v/>
      </c>
      <c r="O2" s="166"/>
      <c r="P2" s="88"/>
      <c r="U2" s="52" t="s">
        <v>89</v>
      </c>
      <c r="V2" s="52"/>
      <c r="W2" s="52"/>
      <c r="X2" s="52"/>
      <c r="Y2" s="52"/>
      <c r="Z2" s="52"/>
      <c r="AA2" s="52"/>
      <c r="AB2" s="52"/>
      <c r="AC2" s="52"/>
      <c r="AD2" s="52"/>
      <c r="AE2" s="52"/>
      <c r="AF2" s="120"/>
      <c r="AG2" s="52" t="s">
        <v>95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20"/>
      <c r="AS2" s="52" t="s">
        <v>90</v>
      </c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114"/>
      <c r="BE2" s="52" t="s">
        <v>96</v>
      </c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114"/>
      <c r="BQ2" s="52" t="s">
        <v>88</v>
      </c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</row>
    <row r="3" spans="1:236" s="1" customFormat="1" ht="12" customHeight="1">
      <c r="C3" s="2"/>
      <c r="D3" s="2"/>
      <c r="E3" s="2"/>
      <c r="F3" s="2"/>
      <c r="H3" s="2"/>
      <c r="I3" s="2"/>
      <c r="J3" s="2"/>
      <c r="K3" s="2"/>
      <c r="L3" s="2"/>
      <c r="M3" s="2"/>
      <c r="N3" s="2"/>
      <c r="U3" s="50" t="s">
        <v>1</v>
      </c>
      <c r="V3" s="50" t="s">
        <v>2</v>
      </c>
      <c r="W3" s="50" t="s">
        <v>3</v>
      </c>
      <c r="X3" s="50" t="s">
        <v>4</v>
      </c>
      <c r="Y3" s="50" t="s">
        <v>5</v>
      </c>
      <c r="Z3" s="50" t="s">
        <v>296</v>
      </c>
      <c r="AA3" s="50" t="s">
        <v>297</v>
      </c>
      <c r="AB3" s="50" t="s">
        <v>298</v>
      </c>
      <c r="AC3" s="50"/>
      <c r="AD3" s="50"/>
      <c r="AE3" s="50"/>
      <c r="AF3" s="114"/>
      <c r="AG3" s="50" t="s">
        <v>1</v>
      </c>
      <c r="AH3" s="50" t="s">
        <v>2</v>
      </c>
      <c r="AI3" s="50" t="s">
        <v>3</v>
      </c>
      <c r="AJ3" s="50" t="s">
        <v>4</v>
      </c>
      <c r="AK3" s="50" t="s">
        <v>5</v>
      </c>
      <c r="AL3" s="50" t="s">
        <v>296</v>
      </c>
      <c r="AM3" s="50" t="s">
        <v>297</v>
      </c>
      <c r="AN3" s="50" t="s">
        <v>298</v>
      </c>
      <c r="AO3" s="50"/>
      <c r="AP3" s="50"/>
      <c r="AQ3" s="50"/>
      <c r="AR3" s="114"/>
      <c r="AS3" s="50" t="s">
        <v>6</v>
      </c>
      <c r="AT3" s="87" t="s">
        <v>7</v>
      </c>
      <c r="AU3" s="50" t="s">
        <v>8</v>
      </c>
      <c r="AV3" s="50" t="s">
        <v>9</v>
      </c>
      <c r="AW3" s="50" t="s">
        <v>10</v>
      </c>
      <c r="AX3" s="50" t="s">
        <v>299</v>
      </c>
      <c r="AY3" s="50" t="s">
        <v>300</v>
      </c>
      <c r="AZ3" s="50" t="s">
        <v>301</v>
      </c>
      <c r="BA3" s="50"/>
      <c r="BB3" s="50"/>
      <c r="BC3" s="50"/>
      <c r="BD3" s="114"/>
      <c r="BE3" s="50" t="s">
        <v>6</v>
      </c>
      <c r="BF3" s="50" t="s">
        <v>7</v>
      </c>
      <c r="BG3" s="50" t="s">
        <v>8</v>
      </c>
      <c r="BH3" s="50" t="s">
        <v>9</v>
      </c>
      <c r="BI3" s="50" t="s">
        <v>10</v>
      </c>
      <c r="BJ3" s="50" t="s">
        <v>299</v>
      </c>
      <c r="BK3" s="50" t="s">
        <v>300</v>
      </c>
      <c r="BL3" s="50" t="s">
        <v>301</v>
      </c>
      <c r="BM3" s="50"/>
      <c r="BN3" s="50"/>
      <c r="BO3" s="50"/>
      <c r="BP3" s="114"/>
      <c r="BQ3" s="49" t="s">
        <v>86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</row>
    <row r="4" spans="1:236" s="3" customFormat="1" ht="9" customHeight="1">
      <c r="A4" s="1"/>
      <c r="C4" s="172" t="str">
        <f>Gewinnzahlen!B5</f>
        <v>lotto2013.xlsx - Version 1.0</v>
      </c>
      <c r="D4" s="173"/>
      <c r="E4" s="173"/>
      <c r="F4" s="2"/>
      <c r="G4" s="95" t="s">
        <v>199</v>
      </c>
      <c r="H4" s="2"/>
      <c r="I4" s="2"/>
      <c r="J4" s="2"/>
      <c r="K4" s="2"/>
      <c r="L4" s="2"/>
      <c r="M4" s="2"/>
      <c r="N4" s="2"/>
      <c r="O4" s="1"/>
      <c r="P4" s="1"/>
      <c r="Q4" s="1"/>
      <c r="T4" s="1"/>
      <c r="U4" s="118">
        <f t="shared" ref="U4:AB4" si="0">IF($O$11="Nein",0,IF($O$9="",0,AG4))</f>
        <v>0</v>
      </c>
      <c r="V4" s="118">
        <f t="shared" si="0"/>
        <v>0</v>
      </c>
      <c r="W4" s="118">
        <f t="shared" si="0"/>
        <v>0</v>
      </c>
      <c r="X4" s="118">
        <f t="shared" si="0"/>
        <v>0</v>
      </c>
      <c r="Y4" s="118">
        <f t="shared" si="0"/>
        <v>0</v>
      </c>
      <c r="Z4" s="118">
        <f t="shared" si="0"/>
        <v>0</v>
      </c>
      <c r="AA4" s="118">
        <f t="shared" si="0"/>
        <v>0</v>
      </c>
      <c r="AB4" s="118">
        <f t="shared" si="0"/>
        <v>0</v>
      </c>
      <c r="AC4" s="118"/>
      <c r="AD4" s="118"/>
      <c r="AE4" s="118"/>
      <c r="AF4" s="121"/>
      <c r="AG4" s="118">
        <f>IF(RIGHT($O$12,7)=RIGHT(Gewinnzahlen!C19,7),7,IF(RIGHT($O$12,6)=RIGHT(Gewinnzahlen!C19,6),6,IF(RIGHT($O$12,5)=RIGHT(Gewinnzahlen!C19,5),5,IF(RIGHT($O$12,4)=RIGHT(Gewinnzahlen!C19,4),4,IF(RIGHT($O$12,3)=RIGHT(Gewinnzahlen!C19,3),3,IF(RIGHT($O$12,2)=RIGHT(Gewinnzahlen!C19,2),2,IF(RIGHT($O$12,1)=RIGHT(Gewinnzahlen!C19,1),1,0)))))))</f>
        <v>7</v>
      </c>
      <c r="AH4" s="118">
        <f>IF(RIGHT($O$12,7)=RIGHT(Gewinnzahlen!D19,7),7,IF(RIGHT($O$12,6)=RIGHT(Gewinnzahlen!D19,6),6,IF(RIGHT($O$12,5)=RIGHT(Gewinnzahlen!D19,5),5,IF(RIGHT($O$12,4)=RIGHT(Gewinnzahlen!D19,4),4,IF(RIGHT($O$12,3)=RIGHT(Gewinnzahlen!D19,3),3,IF(RIGHT($O$12,2)=RIGHT(Gewinnzahlen!D19,2),2,IF(RIGHT($O$12,1)=RIGHT(Gewinnzahlen!D19,1),1,0)))))))</f>
        <v>7</v>
      </c>
      <c r="AI4" s="118">
        <f>IF(RIGHT($O$12,7)=RIGHT(Gewinnzahlen!E19,7),7,IF(RIGHT($O$12,6)=RIGHT(Gewinnzahlen!E19,6),6,IF(RIGHT($O$12,5)=RIGHT(Gewinnzahlen!E19,5),5,IF(RIGHT($O$12,4)=RIGHT(Gewinnzahlen!E19,4),4,IF(RIGHT($O$12,3)=RIGHT(Gewinnzahlen!E19,3),3,IF(RIGHT($O$12,2)=RIGHT(Gewinnzahlen!E19,2),2,IF(RIGHT($O$12,1)=RIGHT(Gewinnzahlen!E19,1),1,0)))))))</f>
        <v>7</v>
      </c>
      <c r="AJ4" s="118">
        <f>IF(RIGHT($O$12,7)=RIGHT(Gewinnzahlen!F19,7),7,IF(RIGHT($O$12,6)=RIGHT(Gewinnzahlen!F19,6),6,IF(RIGHT($O$12,5)=RIGHT(Gewinnzahlen!F19,5),5,IF(RIGHT($O$12,4)=RIGHT(Gewinnzahlen!F19,4),4,IF(RIGHT($O$12,3)=RIGHT(Gewinnzahlen!F19,3),3,IF(RIGHT($O$12,2)=RIGHT(Gewinnzahlen!F19,2),2,IF(RIGHT($O$12,1)=RIGHT(Gewinnzahlen!F19,1),1,0)))))))</f>
        <v>7</v>
      </c>
      <c r="AK4" s="118">
        <f>IF(RIGHT($O$12,7)=RIGHT(Gewinnzahlen!G19,7),7,IF(RIGHT($O$12,6)=RIGHT(Gewinnzahlen!G19,6),6,IF(RIGHT($O$12,5)=RIGHT(Gewinnzahlen!G19,5),5,IF(RIGHT($O$12,4)=RIGHT(Gewinnzahlen!G19,4),4,IF(RIGHT($O$12,3)=RIGHT(Gewinnzahlen!G19,3),3,IF(RIGHT($O$12,2)=RIGHT(Gewinnzahlen!G19,2),2,IF(RIGHT($O$12,1)=RIGHT(Gewinnzahlen!G19,1),1,0)))))))</f>
        <v>7</v>
      </c>
      <c r="AL4" s="118">
        <f>IF(RIGHT($O$12,7)=RIGHT(Gewinnzahlen!H19,7),7,IF(RIGHT($O$12,6)=RIGHT(Gewinnzahlen!H19,6),6,IF(RIGHT($O$12,5)=RIGHT(Gewinnzahlen!H19,5),5,IF(RIGHT($O$12,4)=RIGHT(Gewinnzahlen!H19,4),4,IF(RIGHT($O$12,3)=RIGHT(Gewinnzahlen!H19,3),3,IF(RIGHT($O$12,2)=RIGHT(Gewinnzahlen!H19,2),2,IF(RIGHT($O$12,1)=RIGHT(Gewinnzahlen!H19,1),1,0)))))))</f>
        <v>7</v>
      </c>
      <c r="AM4" s="118">
        <f>IF(RIGHT($O$12,7)=RIGHT(Gewinnzahlen!I19,7),7,IF(RIGHT($O$12,6)=RIGHT(Gewinnzahlen!I19,6),6,IF(RIGHT($O$12,5)=RIGHT(Gewinnzahlen!I19,5),5,IF(RIGHT($O$12,4)=RIGHT(Gewinnzahlen!I19,4),4,IF(RIGHT($O$12,3)=RIGHT(Gewinnzahlen!I19,3),3,IF(RIGHT($O$12,2)=RIGHT(Gewinnzahlen!I19,2),2,IF(RIGHT($O$12,1)=RIGHT(Gewinnzahlen!I19,1),1,0)))))))</f>
        <v>7</v>
      </c>
      <c r="AN4" s="118">
        <f>IF(RIGHT($O$12,7)=RIGHT(Gewinnzahlen!J19,7),7,IF(RIGHT($O$12,6)=RIGHT(Gewinnzahlen!J19,6),6,IF(RIGHT($O$12,5)=RIGHT(Gewinnzahlen!J19,5),5,IF(RIGHT($O$12,4)=RIGHT(Gewinnzahlen!J19,4),4,IF(RIGHT($O$12,3)=RIGHT(Gewinnzahlen!J19,3),3,IF(RIGHT($O$12,2)=RIGHT(Gewinnzahlen!J19,2),2,IF(RIGHT($O$12,1)=RIGHT(Gewinnzahlen!J19,1),1,0)))))))</f>
        <v>7</v>
      </c>
      <c r="AO4" s="118"/>
      <c r="AP4" s="118"/>
      <c r="AQ4" s="118"/>
      <c r="AR4" s="121"/>
      <c r="AS4" s="118">
        <f t="shared" ref="AS4:AZ4" si="1">IF($P$11="Nein",0,IF($O$9="",0,BE4))</f>
        <v>0</v>
      </c>
      <c r="AT4" s="118">
        <f t="shared" si="1"/>
        <v>0</v>
      </c>
      <c r="AU4" s="118">
        <f t="shared" si="1"/>
        <v>0</v>
      </c>
      <c r="AV4" s="118">
        <f t="shared" si="1"/>
        <v>0</v>
      </c>
      <c r="AW4" s="118">
        <f t="shared" si="1"/>
        <v>0</v>
      </c>
      <c r="AX4" s="118">
        <f t="shared" si="1"/>
        <v>0</v>
      </c>
      <c r="AY4" s="118">
        <f t="shared" si="1"/>
        <v>0</v>
      </c>
      <c r="AZ4" s="118">
        <f t="shared" si="1"/>
        <v>0</v>
      </c>
      <c r="BA4" s="118"/>
      <c r="BB4" s="118"/>
      <c r="BC4" s="118"/>
      <c r="BD4" s="121"/>
      <c r="BE4" s="118">
        <f>IF(RIGHT($P$12,6)=RIGHT(Gewinnzahlen!C20,6),6,IF(RIGHT($P$12,5)=RIGHT(Gewinnzahlen!C20,5),5,IF(RIGHT($P$12,4)=RIGHT(Gewinnzahlen!C20,4),4,IF(RIGHT($P$12,3)=RIGHT(Gewinnzahlen!C20,3),3,IF(RIGHT($P$12,2)=RIGHT(Gewinnzahlen!C20,2),2,IF(RIGHT($P$12,1)=RIGHT(Gewinnzahlen!C20,1),1,0))))))</f>
        <v>6</v>
      </c>
      <c r="BF4" s="118">
        <f>IF(RIGHT($P$12,6)=RIGHT(Gewinnzahlen!D20,6),6,IF(RIGHT($P$12,5)=RIGHT(Gewinnzahlen!D20,5),5,IF(RIGHT($P$12,4)=RIGHT(Gewinnzahlen!D20,4),4,IF(RIGHT($P$12,3)=RIGHT(Gewinnzahlen!D20,3),3,IF(RIGHT($P$12,2)=RIGHT(Gewinnzahlen!D20,2),2,IF(RIGHT($P$12,1)=RIGHT(Gewinnzahlen!D20,1),1,0))))))</f>
        <v>6</v>
      </c>
      <c r="BG4" s="118">
        <f>IF(RIGHT($P$12,6)=RIGHT(Gewinnzahlen!E20,6),6,IF(RIGHT($P$12,5)=RIGHT(Gewinnzahlen!E20,5),5,IF(RIGHT($P$12,4)=RIGHT(Gewinnzahlen!E20,4),4,IF(RIGHT($P$12,3)=RIGHT(Gewinnzahlen!E20,3),3,IF(RIGHT($P$12,2)=RIGHT(Gewinnzahlen!E20,2),2,IF(RIGHT($P$12,1)=RIGHT(Gewinnzahlen!E20,1),1,0))))))</f>
        <v>6</v>
      </c>
      <c r="BH4" s="118">
        <f>IF(RIGHT($P$12,6)=RIGHT(Gewinnzahlen!F20,6),6,IF(RIGHT($P$12,5)=RIGHT(Gewinnzahlen!F20,5),5,IF(RIGHT($P$12,4)=RIGHT(Gewinnzahlen!F20,4),4,IF(RIGHT($P$12,3)=RIGHT(Gewinnzahlen!F20,3),3,IF(RIGHT($P$12,2)=RIGHT(Gewinnzahlen!F20,2),2,IF(RIGHT($P$12,1)=RIGHT(Gewinnzahlen!F20,1),1,0))))))</f>
        <v>6</v>
      </c>
      <c r="BI4" s="118">
        <f>IF(RIGHT($P$12,6)=RIGHT(Gewinnzahlen!G20,6),6,IF(RIGHT($P$12,5)=RIGHT(Gewinnzahlen!G20,5),5,IF(RIGHT($P$12,4)=RIGHT(Gewinnzahlen!G20,4),4,IF(RIGHT($P$12,3)=RIGHT(Gewinnzahlen!G20,3),3,IF(RIGHT($P$12,2)=RIGHT(Gewinnzahlen!G20,2),2,IF(RIGHT($P$12,1)=RIGHT(Gewinnzahlen!G20,1),1,0))))))</f>
        <v>6</v>
      </c>
      <c r="BJ4" s="118">
        <f>IF(RIGHT($P$12,6)=RIGHT(Gewinnzahlen!H20,6),6,IF(RIGHT($P$12,5)=RIGHT(Gewinnzahlen!H20,5),5,IF(RIGHT($P$12,4)=RIGHT(Gewinnzahlen!H20,4),4,IF(RIGHT($P$12,3)=RIGHT(Gewinnzahlen!H20,3),3,IF(RIGHT($P$12,2)=RIGHT(Gewinnzahlen!H20,2),2,IF(RIGHT($P$12,1)=RIGHT(Gewinnzahlen!H20,1),1,0))))))</f>
        <v>6</v>
      </c>
      <c r="BK4" s="118">
        <f>IF(RIGHT($P$12,6)=RIGHT(Gewinnzahlen!I20,6),6,IF(RIGHT($P$12,5)=RIGHT(Gewinnzahlen!I20,5),5,IF(RIGHT($P$12,4)=RIGHT(Gewinnzahlen!I20,4),4,IF(RIGHT($P$12,3)=RIGHT(Gewinnzahlen!I20,3),3,IF(RIGHT($P$12,2)=RIGHT(Gewinnzahlen!I20,2),2,IF(RIGHT($P$12,1)=RIGHT(Gewinnzahlen!I20,1),1,0))))))</f>
        <v>6</v>
      </c>
      <c r="BL4" s="118">
        <f>IF(RIGHT($P$12,6)=RIGHT(Gewinnzahlen!J20,6),6,IF(RIGHT($P$12,5)=RIGHT(Gewinnzahlen!J20,5),5,IF(RIGHT($P$12,4)=RIGHT(Gewinnzahlen!J20,4),4,IF(RIGHT($P$12,3)=RIGHT(Gewinnzahlen!J20,3),3,IF(RIGHT($P$12,2)=RIGHT(Gewinnzahlen!J20,2),2,IF(RIGHT($P$12,1)=RIGHT(Gewinnzahlen!J20,1),1,0))))))</f>
        <v>6</v>
      </c>
      <c r="BM4" s="118"/>
      <c r="BN4" s="118"/>
      <c r="BO4" s="118"/>
      <c r="BP4" s="121"/>
      <c r="BQ4" s="119" t="s">
        <v>87</v>
      </c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</row>
    <row r="5" spans="1:236" s="3" customFormat="1" ht="9" customHeight="1">
      <c r="A5" s="1"/>
      <c r="C5" s="177" t="str">
        <f>Gewinnzahlen!B6</f>
        <v>Stand 26.11.2020</v>
      </c>
      <c r="D5" s="178"/>
      <c r="E5" s="80"/>
      <c r="F5" s="2"/>
      <c r="G5" s="96" t="s">
        <v>196</v>
      </c>
      <c r="H5" s="2"/>
      <c r="I5" s="2"/>
      <c r="J5" s="2"/>
      <c r="K5" s="2"/>
      <c r="L5" s="2"/>
      <c r="M5" s="2"/>
      <c r="N5" s="2"/>
      <c r="O5" s="1"/>
      <c r="P5" s="1"/>
      <c r="Q5" s="1"/>
      <c r="T5" s="1"/>
      <c r="U5" s="52" t="s">
        <v>187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114"/>
      <c r="AG5" s="87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114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114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114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122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122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122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36" s="3" customFormat="1" ht="9" customHeight="1">
      <c r="A6" s="4"/>
      <c r="C6" s="79"/>
      <c r="D6" s="80"/>
      <c r="E6" s="80"/>
      <c r="F6" s="2"/>
      <c r="G6" s="97" t="s">
        <v>198</v>
      </c>
      <c r="H6" s="2"/>
      <c r="I6" s="2"/>
      <c r="J6" s="2"/>
      <c r="K6" s="2"/>
      <c r="L6" s="2"/>
      <c r="M6" s="2"/>
      <c r="N6" s="2"/>
      <c r="O6" s="1"/>
      <c r="P6" s="1"/>
      <c r="Q6" s="1"/>
      <c r="U6" s="50" t="s">
        <v>109</v>
      </c>
      <c r="V6" s="50" t="s">
        <v>110</v>
      </c>
      <c r="W6" s="50" t="s">
        <v>111</v>
      </c>
      <c r="X6" s="50" t="s">
        <v>112</v>
      </c>
      <c r="Y6" s="50" t="s">
        <v>113</v>
      </c>
      <c r="Z6" s="50" t="s">
        <v>114</v>
      </c>
      <c r="AA6" s="50" t="s">
        <v>115</v>
      </c>
      <c r="AB6" s="50" t="s">
        <v>116</v>
      </c>
      <c r="AC6" s="50" t="s">
        <v>117</v>
      </c>
      <c r="AD6" s="50" t="s">
        <v>118</v>
      </c>
      <c r="AE6" s="50" t="s">
        <v>119</v>
      </c>
      <c r="AF6" s="50" t="s">
        <v>120</v>
      </c>
      <c r="AG6" s="53" t="s">
        <v>121</v>
      </c>
      <c r="AH6" s="50" t="s">
        <v>122</v>
      </c>
      <c r="AI6" s="50" t="s">
        <v>123</v>
      </c>
      <c r="AJ6" s="50" t="s">
        <v>124</v>
      </c>
      <c r="AK6" s="50" t="s">
        <v>125</v>
      </c>
      <c r="AL6" s="50" t="s">
        <v>126</v>
      </c>
      <c r="AM6" s="50" t="s">
        <v>127</v>
      </c>
      <c r="AN6" s="50" t="s">
        <v>128</v>
      </c>
      <c r="AO6" s="50" t="s">
        <v>129</v>
      </c>
      <c r="AP6" s="50" t="s">
        <v>130</v>
      </c>
      <c r="AQ6" s="50" t="s">
        <v>131</v>
      </c>
      <c r="AR6" s="114" t="s">
        <v>132</v>
      </c>
      <c r="AS6" s="87" t="s">
        <v>133</v>
      </c>
      <c r="AT6" s="50" t="s">
        <v>134</v>
      </c>
      <c r="AU6" s="50" t="s">
        <v>135</v>
      </c>
      <c r="AV6" s="50" t="s">
        <v>136</v>
      </c>
      <c r="AW6" s="50" t="s">
        <v>137</v>
      </c>
      <c r="AX6" s="50" t="s">
        <v>138</v>
      </c>
      <c r="AY6" s="50" t="s">
        <v>139</v>
      </c>
      <c r="AZ6" s="50" t="s">
        <v>140</v>
      </c>
      <c r="BA6" s="50" t="s">
        <v>141</v>
      </c>
      <c r="BB6" s="50" t="s">
        <v>142</v>
      </c>
      <c r="BC6" s="50" t="s">
        <v>143</v>
      </c>
      <c r="BD6" s="114" t="s">
        <v>144</v>
      </c>
      <c r="BE6" s="87" t="s">
        <v>145</v>
      </c>
      <c r="BF6" s="50" t="s">
        <v>146</v>
      </c>
      <c r="BG6" s="50" t="s">
        <v>147</v>
      </c>
      <c r="BH6" s="50" t="s">
        <v>148</v>
      </c>
      <c r="BI6" s="50" t="s">
        <v>149</v>
      </c>
      <c r="BJ6" s="50" t="s">
        <v>150</v>
      </c>
      <c r="BK6" s="50" t="s">
        <v>151</v>
      </c>
      <c r="BL6" s="50" t="s">
        <v>152</v>
      </c>
      <c r="BM6" s="50" t="s">
        <v>153</v>
      </c>
      <c r="BN6" s="50" t="s">
        <v>154</v>
      </c>
      <c r="BO6" s="50" t="s">
        <v>155</v>
      </c>
      <c r="BP6" s="50" t="s">
        <v>156</v>
      </c>
      <c r="BQ6" s="53" t="s">
        <v>157</v>
      </c>
      <c r="BR6" s="50" t="s">
        <v>158</v>
      </c>
      <c r="BS6" s="50" t="s">
        <v>159</v>
      </c>
      <c r="BT6" s="50" t="s">
        <v>160</v>
      </c>
      <c r="BU6" s="50" t="s">
        <v>161</v>
      </c>
      <c r="BV6" s="50" t="s">
        <v>162</v>
      </c>
      <c r="BW6" s="50" t="s">
        <v>163</v>
      </c>
      <c r="BX6" s="50" t="s">
        <v>164</v>
      </c>
      <c r="BY6" s="50" t="s">
        <v>165</v>
      </c>
      <c r="BZ6" s="50" t="s">
        <v>166</v>
      </c>
      <c r="CA6" s="50" t="s">
        <v>167</v>
      </c>
      <c r="CB6" s="50" t="s">
        <v>168</v>
      </c>
      <c r="CC6" s="53" t="s">
        <v>221</v>
      </c>
      <c r="CD6" s="50" t="s">
        <v>222</v>
      </c>
      <c r="CE6" s="50" t="s">
        <v>223</v>
      </c>
      <c r="CF6" s="50" t="s">
        <v>224</v>
      </c>
      <c r="CG6" s="50" t="s">
        <v>225</v>
      </c>
      <c r="CH6" s="50" t="s">
        <v>226</v>
      </c>
      <c r="CI6" s="50" t="s">
        <v>227</v>
      </c>
      <c r="CJ6" s="50" t="s">
        <v>228</v>
      </c>
      <c r="CK6" s="50" t="s">
        <v>229</v>
      </c>
      <c r="CL6" s="50" t="s">
        <v>230</v>
      </c>
      <c r="CM6" s="50" t="s">
        <v>231</v>
      </c>
      <c r="CN6" s="50" t="s">
        <v>232</v>
      </c>
      <c r="CO6" s="53" t="s">
        <v>245</v>
      </c>
      <c r="CP6" s="50" t="s">
        <v>246</v>
      </c>
      <c r="CQ6" s="50" t="s">
        <v>247</v>
      </c>
      <c r="CR6" s="50" t="s">
        <v>248</v>
      </c>
      <c r="CS6" s="50" t="s">
        <v>249</v>
      </c>
      <c r="CT6" s="50" t="s">
        <v>250</v>
      </c>
      <c r="CU6" s="50" t="s">
        <v>251</v>
      </c>
      <c r="CV6" s="50" t="s">
        <v>252</v>
      </c>
      <c r="CW6" s="50" t="s">
        <v>253</v>
      </c>
      <c r="CX6" s="50" t="s">
        <v>254</v>
      </c>
      <c r="CY6" s="50" t="s">
        <v>255</v>
      </c>
      <c r="CZ6" s="50" t="s">
        <v>256</v>
      </c>
      <c r="DA6" s="53" t="s">
        <v>269</v>
      </c>
      <c r="DB6" s="50" t="s">
        <v>270</v>
      </c>
      <c r="DC6" s="50" t="s">
        <v>271</v>
      </c>
      <c r="DD6" s="50" t="s">
        <v>272</v>
      </c>
      <c r="DE6" s="50" t="s">
        <v>273</v>
      </c>
      <c r="DF6" s="50" t="s">
        <v>274</v>
      </c>
      <c r="DG6" s="50" t="s">
        <v>275</v>
      </c>
      <c r="DH6" s="50" t="s">
        <v>276</v>
      </c>
      <c r="DI6" s="50" t="s">
        <v>277</v>
      </c>
      <c r="DJ6" s="50" t="s">
        <v>278</v>
      </c>
      <c r="DK6" s="50" t="s">
        <v>279</v>
      </c>
      <c r="DL6" s="50" t="s">
        <v>280</v>
      </c>
      <c r="DM6" s="50" t="s">
        <v>0</v>
      </c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36" s="3" customFormat="1" ht="8.25" customHeight="1">
      <c r="A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4"/>
      <c r="U7" s="50">
        <f>IF(Gewinnzahlen!$C$12=C10,1,IF(Gewinnzahlen!$C$12=C11,1,IF(Gewinnzahlen!$C$12=C12,1,IF(Gewinnzahlen!$C$12=C13,1,IF(Gewinnzahlen!$C$12=C14,1,IF(Gewinnzahlen!$C$12=C15,1,0))))))</f>
        <v>1</v>
      </c>
      <c r="V7" s="50">
        <f>IF(Gewinnzahlen!$C$12=D10,1,IF(Gewinnzahlen!$C$12=D11,1,IF(Gewinnzahlen!$C$12=D12,1,IF(Gewinnzahlen!$C$12=D13,1,IF(Gewinnzahlen!$C$12=D14,1,IF(Gewinnzahlen!$C$12=D15,1,0))))))</f>
        <v>1</v>
      </c>
      <c r="W7" s="50">
        <f>IF(Gewinnzahlen!$C$12=E10,1,IF(Gewinnzahlen!$C$12=E11,1,IF(Gewinnzahlen!$C$12=E12,1,IF(Gewinnzahlen!$C$12=E13,1,IF(Gewinnzahlen!$C$12=E14,1,IF(Gewinnzahlen!$C$12=E15,1,0))))))</f>
        <v>1</v>
      </c>
      <c r="X7" s="50">
        <f>IF(Gewinnzahlen!$C$12=F10,1,IF(Gewinnzahlen!$C$12=F11,1,IF(Gewinnzahlen!$C$12=F12,1,IF(Gewinnzahlen!$C$12=F13,1,IF(Gewinnzahlen!$C$12=F14,1,IF(Gewinnzahlen!$C$12=F15,1,0))))))</f>
        <v>1</v>
      </c>
      <c r="Y7" s="50">
        <f>IF(Gewinnzahlen!$C$12=G10,1,IF(Gewinnzahlen!$C$12=G11,1,IF(Gewinnzahlen!$C$12=G12,1,IF(Gewinnzahlen!$C$12=G13,1,IF(Gewinnzahlen!$C$12=G14,1,IF(Gewinnzahlen!$C$12=G15,1,0))))))</f>
        <v>1</v>
      </c>
      <c r="Z7" s="50">
        <f>IF(Gewinnzahlen!$C$12=H10,1,IF(Gewinnzahlen!$C$12=H11,1,IF(Gewinnzahlen!$C$12=H12,1,IF(Gewinnzahlen!$C$12=H13,1,IF(Gewinnzahlen!$C$12=H14,1,IF(Gewinnzahlen!$C$12=H15,1,0))))))</f>
        <v>1</v>
      </c>
      <c r="AA7" s="50">
        <f>IF(Gewinnzahlen!$C$12=I10,1,IF(Gewinnzahlen!$C$12=I11,1,IF(Gewinnzahlen!$C$12=I12,1,IF(Gewinnzahlen!$C$12=I13,1,IF(Gewinnzahlen!$C$12=I14,1,IF(Gewinnzahlen!$C$12=I15,1,0))))))</f>
        <v>1</v>
      </c>
      <c r="AB7" s="50">
        <f>IF(Gewinnzahlen!$C$12=J10,1,IF(Gewinnzahlen!$C$12=J11,1,IF(Gewinnzahlen!$C$12=J12,1,IF(Gewinnzahlen!$C$12=J13,1,IF(Gewinnzahlen!$C$12=J14,1,IF(Gewinnzahlen!$C$12=J15,1,0))))))</f>
        <v>1</v>
      </c>
      <c r="AC7" s="50">
        <f>IF(Gewinnzahlen!$C$12=K10,1,IF(Gewinnzahlen!$C$12=K11,1,IF(Gewinnzahlen!$C$12=K12,1,IF(Gewinnzahlen!$C$12=K13,1,IF(Gewinnzahlen!$C$12=K14,1,IF(Gewinnzahlen!$C$12=K15,1,0))))))</f>
        <v>1</v>
      </c>
      <c r="AD7" s="50">
        <f>IF(Gewinnzahlen!$C$12=L10,1,IF(Gewinnzahlen!$C$12=L11,1,IF(Gewinnzahlen!$C$12=L12,1,IF(Gewinnzahlen!$C$12=L13,1,IF(Gewinnzahlen!$C$12=L14,1,IF(Gewinnzahlen!$C$12=L15,1,0))))))</f>
        <v>1</v>
      </c>
      <c r="AE7" s="50">
        <f>IF(Gewinnzahlen!$C$12=M10,1,IF(Gewinnzahlen!$C$12=M11,1,IF(Gewinnzahlen!$C$12=M12,1,IF(Gewinnzahlen!$C$12=M13,1,IF(Gewinnzahlen!$C$12=M14,1,IF(Gewinnzahlen!$C$12=M15,1,0))))))</f>
        <v>1</v>
      </c>
      <c r="AF7" s="50">
        <f>IF(Gewinnzahlen!$C$12=N10,1,IF(Gewinnzahlen!$C$12=N11,1,IF(Gewinnzahlen!$C$12=N12,1,IF(Gewinnzahlen!$C$12=N13,1,IF(Gewinnzahlen!$C$12=N14,1,IF(Gewinnzahlen!$C$12=N15,1,0))))))</f>
        <v>1</v>
      </c>
      <c r="AG7" s="53">
        <f>IF(Gewinnzahlen!$D$12=C10,1,IF(Gewinnzahlen!$D$12=C11,1,IF(Gewinnzahlen!$D$12=C12,1,IF(Gewinnzahlen!$D$12=C13,1,IF(Gewinnzahlen!$D$12=C14,1,IF(Gewinnzahlen!$D$12=C15,1,0))))))</f>
        <v>1</v>
      </c>
      <c r="AH7" s="50">
        <f>IF(Gewinnzahlen!$D$12=D10,1,IF(Gewinnzahlen!$D$12=D11,1,IF(Gewinnzahlen!$D$12=D12,1,IF(Gewinnzahlen!$D$12=D13,1,IF(Gewinnzahlen!$D$12=D14,1,IF(Gewinnzahlen!$D$12=D15,1,0))))))</f>
        <v>1</v>
      </c>
      <c r="AI7" s="50">
        <f>IF(Gewinnzahlen!$D$12=E10,1,IF(Gewinnzahlen!$D$12=E11,1,IF(Gewinnzahlen!$D$12=E12,1,IF(Gewinnzahlen!$D$12=E13,1,IF(Gewinnzahlen!$D$12=E14,1,IF(Gewinnzahlen!$D$12=E15,1,0))))))</f>
        <v>1</v>
      </c>
      <c r="AJ7" s="50">
        <f>IF(Gewinnzahlen!$D$12=F10,1,IF(Gewinnzahlen!$D$12=F11,1,IF(Gewinnzahlen!$D$12=F12,1,IF(Gewinnzahlen!$D$12=F13,1,IF(Gewinnzahlen!$D$12=F14,1,IF(Gewinnzahlen!$D$12=F15,1,0))))))</f>
        <v>1</v>
      </c>
      <c r="AK7" s="50">
        <f>IF(Gewinnzahlen!$D$12=G10,1,IF(Gewinnzahlen!$D$12=G11,1,IF(Gewinnzahlen!$D$12=G12,1,IF(Gewinnzahlen!$D$12=G13,1,IF(Gewinnzahlen!$D$12=G14,1,IF(Gewinnzahlen!$D$12=G15,1,0))))))</f>
        <v>1</v>
      </c>
      <c r="AL7" s="50">
        <f>IF(Gewinnzahlen!$D$12=H10,1,IF(Gewinnzahlen!$D$12=H11,1,IF(Gewinnzahlen!$D$12=H12,1,IF(Gewinnzahlen!$D$12=H13,1,IF(Gewinnzahlen!$D$12=H14,1,IF(Gewinnzahlen!$D$12=H15,1,0))))))</f>
        <v>1</v>
      </c>
      <c r="AM7" s="50">
        <f>IF(Gewinnzahlen!$D$12=I10,1,IF(Gewinnzahlen!$D$12=I11,1,IF(Gewinnzahlen!$D$12=I12,1,IF(Gewinnzahlen!$D$12=I13,1,IF(Gewinnzahlen!$D$12=I14,1,IF(Gewinnzahlen!$D$12=I15,1,0))))))</f>
        <v>1</v>
      </c>
      <c r="AN7" s="50">
        <f>IF(Gewinnzahlen!$D$12=J10,1,IF(Gewinnzahlen!$D$12=J11,1,IF(Gewinnzahlen!$D$12=J12,1,IF(Gewinnzahlen!$D$12=J13,1,IF(Gewinnzahlen!$D$12=J14,1,IF(Gewinnzahlen!$D$12=J15,1,0))))))</f>
        <v>1</v>
      </c>
      <c r="AO7" s="50">
        <f>IF(Gewinnzahlen!$D$12=K10,1,IF(Gewinnzahlen!$D$12=K11,1,IF(Gewinnzahlen!$D$12=K12,1,IF(Gewinnzahlen!$D$12=K13,1,IF(Gewinnzahlen!$D$12=K14,1,IF(Gewinnzahlen!$D$12=K15,1,0))))))</f>
        <v>1</v>
      </c>
      <c r="AP7" s="50">
        <f>IF(Gewinnzahlen!$D$12=L10,1,IF(Gewinnzahlen!$D$12=L11,1,IF(Gewinnzahlen!$D$12=L12,1,IF(Gewinnzahlen!$D$12=L13,1,IF(Gewinnzahlen!$D$12=L14,1,IF(Gewinnzahlen!$D$12=L15,1,0))))))</f>
        <v>1</v>
      </c>
      <c r="AQ7" s="50">
        <f>IF(Gewinnzahlen!$D$12=M10,1,IF(Gewinnzahlen!$D$12=M11,1,IF(Gewinnzahlen!$D$12=M12,1,IF(Gewinnzahlen!$D$12=M13,1,IF(Gewinnzahlen!$D$12=M14,1,IF(Gewinnzahlen!$D$12=M15,1,0))))))</f>
        <v>1</v>
      </c>
      <c r="AR7" s="50">
        <f>IF(Gewinnzahlen!$D$12=N10,1,IF(Gewinnzahlen!$D$12=N11,1,IF(Gewinnzahlen!$D$12=N12,1,IF(Gewinnzahlen!$D$12=N13,1,IF(Gewinnzahlen!$D$12=N14,1,IF(Gewinnzahlen!$D$12=N15,1,0))))))</f>
        <v>1</v>
      </c>
      <c r="AS7" s="53">
        <f>IF(Gewinnzahlen!$E$12=C10,1,IF(Gewinnzahlen!$E$12=C11,1,IF(Gewinnzahlen!$E$12=C12,1,IF(Gewinnzahlen!$E$12=C13,1,IF(Gewinnzahlen!$E$12=C14,1,IF(Gewinnzahlen!$E$12=C15,1,0))))))</f>
        <v>1</v>
      </c>
      <c r="AT7" s="50">
        <f>IF(Gewinnzahlen!$E$12=D10,1,IF(Gewinnzahlen!$E$12=D11,1,IF(Gewinnzahlen!$E$12=D12,1,IF(Gewinnzahlen!$E$12=D13,1,IF(Gewinnzahlen!$E$12=D14,1,IF(Gewinnzahlen!$E$12=D15,1,0))))))</f>
        <v>1</v>
      </c>
      <c r="AU7" s="50">
        <f>IF(Gewinnzahlen!$E$12=E10,1,IF(Gewinnzahlen!$E$12=E11,1,IF(Gewinnzahlen!$E$12=E12,1,IF(Gewinnzahlen!$E$12=E13,1,IF(Gewinnzahlen!$E$12=E14,1,IF(Gewinnzahlen!$E$12=E15,1,0))))))</f>
        <v>1</v>
      </c>
      <c r="AV7" s="50">
        <f>IF(Gewinnzahlen!$E$12=F10,1,IF(Gewinnzahlen!$E$12=F11,1,IF(Gewinnzahlen!$E$12=F12,1,IF(Gewinnzahlen!$E$12=F13,1,IF(Gewinnzahlen!$E$12=F14,1,IF(Gewinnzahlen!$E$12=F15,1,0))))))</f>
        <v>1</v>
      </c>
      <c r="AW7" s="50">
        <f>IF(Gewinnzahlen!$E$12=G10,1,IF(Gewinnzahlen!$E$12=G11,1,IF(Gewinnzahlen!$E$12=G12,1,IF(Gewinnzahlen!$E$12=G13,1,IF(Gewinnzahlen!$E$12=G14,1,IF(Gewinnzahlen!$E$12=G15,1,0))))))</f>
        <v>1</v>
      </c>
      <c r="AX7" s="50">
        <f>IF(Gewinnzahlen!$E$12=H10,1,IF(Gewinnzahlen!$E$12=H11,1,IF(Gewinnzahlen!$E$12=H12,1,IF(Gewinnzahlen!$E$12=H13,1,IF(Gewinnzahlen!$E$12=H14,1,IF(Gewinnzahlen!$E$12=H15,1,0))))))</f>
        <v>1</v>
      </c>
      <c r="AY7" s="50">
        <f>IF(Gewinnzahlen!$E$12=I10,1,IF(Gewinnzahlen!$E$12=I11,1,IF(Gewinnzahlen!$E$12=I12,1,IF(Gewinnzahlen!$E$12=I13,1,IF(Gewinnzahlen!$E$12=I14,1,IF(Gewinnzahlen!$E$12=I15,1,0))))))</f>
        <v>1</v>
      </c>
      <c r="AZ7" s="50">
        <f>IF(Gewinnzahlen!$E$12=J10,1,IF(Gewinnzahlen!$E$12=J11,1,IF(Gewinnzahlen!$E$12=J12,1,IF(Gewinnzahlen!$E$12=J13,1,IF(Gewinnzahlen!$E$12=J14,1,IF(Gewinnzahlen!$E$12=J15,1,0))))))</f>
        <v>1</v>
      </c>
      <c r="BA7" s="50">
        <f>IF(Gewinnzahlen!$E$12=K10,1,IF(Gewinnzahlen!$E$12=K11,1,IF(Gewinnzahlen!$E$12=K12,1,IF(Gewinnzahlen!$E$12=K13,1,IF(Gewinnzahlen!$E$12=K14,1,IF(Gewinnzahlen!$E$12=K15,1,0))))))</f>
        <v>1</v>
      </c>
      <c r="BB7" s="50">
        <f>IF(Gewinnzahlen!$E$12=L10,1,IF(Gewinnzahlen!$E$12=L11,1,IF(Gewinnzahlen!$E$12=L12,1,IF(Gewinnzahlen!$E$12=L13,1,IF(Gewinnzahlen!$E$12=L14,1,IF(Gewinnzahlen!$E$12=L15,1,0))))))</f>
        <v>1</v>
      </c>
      <c r="BC7" s="50">
        <f>IF(Gewinnzahlen!$E$12=M10,1,IF(Gewinnzahlen!$E$12=M11,1,IF(Gewinnzahlen!$E$12=M12,1,IF(Gewinnzahlen!$E$12=M13,1,IF(Gewinnzahlen!$E$12=M14,1,IF(Gewinnzahlen!$E$12=M15,1,0))))))</f>
        <v>1</v>
      </c>
      <c r="BD7" s="50">
        <f>IF(Gewinnzahlen!$E$12=N10,1,IF(Gewinnzahlen!$E$12=N11,1,IF(Gewinnzahlen!$E$12=N12,1,IF(Gewinnzahlen!$E$12=N13,1,IF(Gewinnzahlen!$E$12=N14,1,IF(Gewinnzahlen!$E$12=N15,1,0))))))</f>
        <v>1</v>
      </c>
      <c r="BE7" s="53">
        <f>IF(Gewinnzahlen!$F$12=C10,1,IF(Gewinnzahlen!$F$12=C11,1,IF(Gewinnzahlen!$F$12=C12,1,IF(Gewinnzahlen!$F$12=C13,1,IF(Gewinnzahlen!$F$12=C14,1,IF(Gewinnzahlen!$F$12=C15,1,0))))))</f>
        <v>1</v>
      </c>
      <c r="BF7" s="50">
        <f>IF(Gewinnzahlen!$F$12=D10,1,IF(Gewinnzahlen!$F$12=D11,1,IF(Gewinnzahlen!$F$12=D12,1,IF(Gewinnzahlen!$F$12=D13,1,IF(Gewinnzahlen!$F$12=D14,1,IF(Gewinnzahlen!$F$12=D15,1,0))))))</f>
        <v>1</v>
      </c>
      <c r="BG7" s="50">
        <f>IF(Gewinnzahlen!$F$12=E10,1,IF(Gewinnzahlen!$F$12=E11,1,IF(Gewinnzahlen!$F$12=E12,1,IF(Gewinnzahlen!$F$12=E13,1,IF(Gewinnzahlen!$F$12=E14,1,IF(Gewinnzahlen!$F$12=E15,1,0))))))</f>
        <v>1</v>
      </c>
      <c r="BH7" s="50">
        <f>IF(Gewinnzahlen!$F$12=F10,1,IF(Gewinnzahlen!$F$12=F11,1,IF(Gewinnzahlen!$F$12=F12,1,IF(Gewinnzahlen!$F$12=F13,1,IF(Gewinnzahlen!$F$12=F14,1,IF(Gewinnzahlen!$F$12=F15,1,0))))))</f>
        <v>1</v>
      </c>
      <c r="BI7" s="50">
        <f>IF(Gewinnzahlen!$F$12=G10,1,IF(Gewinnzahlen!$F$12=G11,1,IF(Gewinnzahlen!$F$12=G12,1,IF(Gewinnzahlen!$F$12=G13,1,IF(Gewinnzahlen!$F$12=G14,1,IF(Gewinnzahlen!$F$12=G15,1,0))))))</f>
        <v>1</v>
      </c>
      <c r="BJ7" s="50">
        <f>IF(Gewinnzahlen!$F$12=H10,1,IF(Gewinnzahlen!$F$12=H11,1,IF(Gewinnzahlen!$F$12=H12,1,IF(Gewinnzahlen!$F$12=H13,1,IF(Gewinnzahlen!$F$12=H14,1,IF(Gewinnzahlen!$F$12=H15,1,0))))))</f>
        <v>1</v>
      </c>
      <c r="BK7" s="50">
        <f>IF(Gewinnzahlen!$F$12=I10,1,IF(Gewinnzahlen!$F$12=I11,1,IF(Gewinnzahlen!$F$12=I12,1,IF(Gewinnzahlen!$F$12=I13,1,IF(Gewinnzahlen!$F$12=I14,1,IF(Gewinnzahlen!$F$12=I15,1,0))))))</f>
        <v>1</v>
      </c>
      <c r="BL7" s="50">
        <f>IF(Gewinnzahlen!$F$12=J10,1,IF(Gewinnzahlen!$F$12=J11,1,IF(Gewinnzahlen!$F$12=J12,1,IF(Gewinnzahlen!$F$12=J13,1,IF(Gewinnzahlen!$F$12=J14,1,IF(Gewinnzahlen!$F$12=J15,1,0))))))</f>
        <v>1</v>
      </c>
      <c r="BM7" s="50">
        <f>IF(Gewinnzahlen!$F$12=K10,1,IF(Gewinnzahlen!$F$12=K11,1,IF(Gewinnzahlen!$F$12=K12,1,IF(Gewinnzahlen!$F$12=K13,1,IF(Gewinnzahlen!$F$12=K14,1,IF(Gewinnzahlen!$F$12=K15,1,0))))))</f>
        <v>1</v>
      </c>
      <c r="BN7" s="50">
        <f>IF(Gewinnzahlen!$F$12=L10,1,IF(Gewinnzahlen!$F$12=L11,1,IF(Gewinnzahlen!$F$12=L12,1,IF(Gewinnzahlen!$F$12=L13,1,IF(Gewinnzahlen!$F$12=L14,1,IF(Gewinnzahlen!$F$12=L15,1,0))))))</f>
        <v>1</v>
      </c>
      <c r="BO7" s="50">
        <f>IF(Gewinnzahlen!$F$12=M10,1,IF(Gewinnzahlen!$F$12=M11,1,IF(Gewinnzahlen!$F$12=M12,1,IF(Gewinnzahlen!$F$12=M13,1,IF(Gewinnzahlen!$F$12=M14,1,IF(Gewinnzahlen!$F$12=M15,1,0))))))</f>
        <v>1</v>
      </c>
      <c r="BP7" s="50">
        <f>IF(Gewinnzahlen!$F$12=N10,1,IF(Gewinnzahlen!$F$12=N11,1,IF(Gewinnzahlen!$F$12=N12,1,IF(Gewinnzahlen!$F$12=N13,1,IF(Gewinnzahlen!$F$12=N14,1,IF(Gewinnzahlen!$F$12=N15,1,0))))))</f>
        <v>1</v>
      </c>
      <c r="BQ7" s="53">
        <f>IF(Gewinnzahlen!$G$12=C10,1,IF(Gewinnzahlen!$G$12=C11,1,IF(Gewinnzahlen!$G$12=C12,1,IF(Gewinnzahlen!$G$12=C13,1,IF(Gewinnzahlen!$G$12=C14,1,IF(Gewinnzahlen!$G$12=C15,1,0))))))</f>
        <v>1</v>
      </c>
      <c r="BR7" s="50">
        <f>IF(Gewinnzahlen!$G$12=D10,1,IF(Gewinnzahlen!$G$12=D11,1,IF(Gewinnzahlen!$G$12=D12,1,IF(Gewinnzahlen!$G$12=D13,1,IF(Gewinnzahlen!$G$12=D14,1,IF(Gewinnzahlen!$G$12=D15,1,0))))))</f>
        <v>1</v>
      </c>
      <c r="BS7" s="50">
        <f>IF(Gewinnzahlen!$G$12=E10,1,IF(Gewinnzahlen!$G$12=E11,1,IF(Gewinnzahlen!$G$12=E12,1,IF(Gewinnzahlen!$G$12=E13,1,IF(Gewinnzahlen!$G$12=E14,1,IF(Gewinnzahlen!$G$12=E15,1,0))))))</f>
        <v>1</v>
      </c>
      <c r="BT7" s="50">
        <f>IF(Gewinnzahlen!$G$12=F10,1,IF(Gewinnzahlen!$G$12=F11,1,IF(Gewinnzahlen!$G$12=F12,1,IF(Gewinnzahlen!$G$12=F13,1,IF(Gewinnzahlen!$G$12=F14,1,IF(Gewinnzahlen!$G$12=F15,1,0))))))</f>
        <v>1</v>
      </c>
      <c r="BU7" s="50">
        <f>IF(Gewinnzahlen!$G$12=G10,1,IF(Gewinnzahlen!$G$12=G11,1,IF(Gewinnzahlen!$G$12=G12,1,IF(Gewinnzahlen!$G$12=G13,1,IF(Gewinnzahlen!$G$12=G14,1,IF(Gewinnzahlen!$G$12=G15,1,0))))))</f>
        <v>1</v>
      </c>
      <c r="BV7" s="50">
        <f>IF(Gewinnzahlen!$G$12=H10,1,IF(Gewinnzahlen!$G$12=H11,1,IF(Gewinnzahlen!$G$12=H12,1,IF(Gewinnzahlen!$G$12=H13,1,IF(Gewinnzahlen!$G$12=H14,1,IF(Gewinnzahlen!$G$12=H15,1,0))))))</f>
        <v>1</v>
      </c>
      <c r="BW7" s="50">
        <f>IF(Gewinnzahlen!$G$12=I10,1,IF(Gewinnzahlen!$G$12=I11,1,IF(Gewinnzahlen!$G$12=I12,1,IF(Gewinnzahlen!$G$12=I13,1,IF(Gewinnzahlen!$G$12=I14,1,IF(Gewinnzahlen!$G$12=I15,1,0))))))</f>
        <v>1</v>
      </c>
      <c r="BX7" s="50">
        <f>IF(Gewinnzahlen!$G$12=J10,1,IF(Gewinnzahlen!$G$12=J11,1,IF(Gewinnzahlen!$G$12=J12,1,IF(Gewinnzahlen!$G$12=J13,1,IF(Gewinnzahlen!$G$12=J14,1,IF(Gewinnzahlen!$G$12=J15,1,0))))))</f>
        <v>1</v>
      </c>
      <c r="BY7" s="50">
        <f>IF(Gewinnzahlen!$G$12=K10,1,IF(Gewinnzahlen!$G$12=K11,1,IF(Gewinnzahlen!$G$12=K12,1,IF(Gewinnzahlen!$G$12=K13,1,IF(Gewinnzahlen!$G$12=K14,1,IF(Gewinnzahlen!$G$12=K15,1,0))))))</f>
        <v>1</v>
      </c>
      <c r="BZ7" s="50">
        <f>IF(Gewinnzahlen!$G$12=L10,1,IF(Gewinnzahlen!$G$12=L11,1,IF(Gewinnzahlen!$G$12=L12,1,IF(Gewinnzahlen!$G$12=L13,1,IF(Gewinnzahlen!$G$12=L14,1,IF(Gewinnzahlen!$G$12=L15,1,0))))))</f>
        <v>1</v>
      </c>
      <c r="CA7" s="50">
        <f>IF(Gewinnzahlen!$G$12=M10,1,IF(Gewinnzahlen!$G$12=M11,1,IF(Gewinnzahlen!$G$12=M12,1,IF(Gewinnzahlen!$G$12=M13,1,IF(Gewinnzahlen!$G$12=M14,1,IF(Gewinnzahlen!$G$12=M15,1,0))))))</f>
        <v>1</v>
      </c>
      <c r="CB7" s="50">
        <f>IF(Gewinnzahlen!$G$12=N10,1,IF(Gewinnzahlen!$G$12=N11,1,IF(Gewinnzahlen!$G$12=N12,1,IF(Gewinnzahlen!$G$12=N13,1,IF(Gewinnzahlen!$G$12=N14,1,IF(Gewinnzahlen!$G$12=N15,1,0))))))</f>
        <v>1</v>
      </c>
      <c r="CC7" s="53">
        <f>IF(Gewinnzahlen!$H$12=C10,1,IF(Gewinnzahlen!$H$12=C11,1,IF(Gewinnzahlen!$H$12=C12,1,IF(Gewinnzahlen!$H$12=C13,1,IF(Gewinnzahlen!$H$12=C14,1,IF(Gewinnzahlen!$H$12=C15,1,0))))))</f>
        <v>1</v>
      </c>
      <c r="CD7" s="50">
        <f>IF(Gewinnzahlen!$H$12=D10,1,IF(Gewinnzahlen!$H$12=D11,1,IF(Gewinnzahlen!$H$12=D12,1,IF(Gewinnzahlen!$H$12=D13,1,IF(Gewinnzahlen!$H$12=D14,1,IF(Gewinnzahlen!$H$12=D15,1,0))))))</f>
        <v>1</v>
      </c>
      <c r="CE7" s="50">
        <f>IF(Gewinnzahlen!$H$12=E10,1,IF(Gewinnzahlen!$H$12=E11,1,IF(Gewinnzahlen!$H$12=E12,1,IF(Gewinnzahlen!$H$12=E13,1,IF(Gewinnzahlen!$H$12=E14,1,IF(Gewinnzahlen!$H$12=E15,1,0))))))</f>
        <v>1</v>
      </c>
      <c r="CF7" s="50">
        <f>IF(Gewinnzahlen!$H$12=F10,1,IF(Gewinnzahlen!$H$12=F11,1,IF(Gewinnzahlen!$H$12=F12,1,IF(Gewinnzahlen!$H$12=F13,1,IF(Gewinnzahlen!$H$12=F14,1,IF(Gewinnzahlen!$H$12=F15,1,0))))))</f>
        <v>1</v>
      </c>
      <c r="CG7" s="50">
        <f>IF(Gewinnzahlen!$H$12=G10,1,IF(Gewinnzahlen!$H$12=G11,1,IF(Gewinnzahlen!$H$12=G12,1,IF(Gewinnzahlen!$H$12=G13,1,IF(Gewinnzahlen!$H$12=G14,1,IF(Gewinnzahlen!$H$12=G15,1,0))))))</f>
        <v>1</v>
      </c>
      <c r="CH7" s="50">
        <f>IF(Gewinnzahlen!$H$12=H10,1,IF(Gewinnzahlen!$H$12=H11,1,IF(Gewinnzahlen!$H$12=H12,1,IF(Gewinnzahlen!$H$12=H13,1,IF(Gewinnzahlen!$H$12=H14,1,IF(Gewinnzahlen!$H$12=H15,1,0))))))</f>
        <v>1</v>
      </c>
      <c r="CI7" s="50">
        <f>IF(Gewinnzahlen!$H$12=I10,1,IF(Gewinnzahlen!$H$12=I11,1,IF(Gewinnzahlen!$H$12=I12,1,IF(Gewinnzahlen!$H$12=I13,1,IF(Gewinnzahlen!$H$12=I14,1,IF(Gewinnzahlen!$H$12=I15,1,0))))))</f>
        <v>1</v>
      </c>
      <c r="CJ7" s="50">
        <f>IF(Gewinnzahlen!$H$12=J10,1,IF(Gewinnzahlen!$H$12=J11,1,IF(Gewinnzahlen!$H$12=J12,1,IF(Gewinnzahlen!$H$12=J13,1,IF(Gewinnzahlen!$H$12=J14,1,IF(Gewinnzahlen!$H$12=J15,1,0))))))</f>
        <v>1</v>
      </c>
      <c r="CK7" s="50">
        <f>IF(Gewinnzahlen!$H$12=K10,1,IF(Gewinnzahlen!$H$12=K11,1,IF(Gewinnzahlen!$H$12=K12,1,IF(Gewinnzahlen!$H$12=K13,1,IF(Gewinnzahlen!$H$12=K14,1,IF(Gewinnzahlen!$H$12=K15,1,0))))))</f>
        <v>1</v>
      </c>
      <c r="CL7" s="50">
        <f>IF(Gewinnzahlen!$H$12=L10,1,IF(Gewinnzahlen!$H$12=L11,1,IF(Gewinnzahlen!$H$12=L12,1,IF(Gewinnzahlen!$H$12=L13,1,IF(Gewinnzahlen!$H$12=L14,1,IF(Gewinnzahlen!$H$12=L15,1,0))))))</f>
        <v>1</v>
      </c>
      <c r="CM7" s="50">
        <f>IF(Gewinnzahlen!$H$12=M10,1,IF(Gewinnzahlen!$H$12=M11,1,IF(Gewinnzahlen!$H$12=M12,1,IF(Gewinnzahlen!$H$12=M13,1,IF(Gewinnzahlen!$H$12=M14,1,IF(Gewinnzahlen!$H$12=M15,1,0))))))</f>
        <v>1</v>
      </c>
      <c r="CN7" s="50">
        <f>IF(Gewinnzahlen!$H$12=N10,1,IF(Gewinnzahlen!$H$12=N11,1,IF(Gewinnzahlen!$H$12=N12,1,IF(Gewinnzahlen!$H$12=N13,1,IF(Gewinnzahlen!$H$12=N14,1,IF(Gewinnzahlen!$H$12=N15,1,0))))))</f>
        <v>1</v>
      </c>
      <c r="CO7" s="53">
        <f>IF(Gewinnzahlen!$I$12=C10,1,IF(Gewinnzahlen!$I$12=C11,1,IF(Gewinnzahlen!$I$12=C12,1,IF(Gewinnzahlen!$I$12=C13,1,IF(Gewinnzahlen!$I$12=C14,1,IF(Gewinnzahlen!$I$12=C15,1,0))))))</f>
        <v>1</v>
      </c>
      <c r="CP7" s="50">
        <f>IF(Gewinnzahlen!$I$12=D10,1,IF(Gewinnzahlen!$I$12=D11,1,IF(Gewinnzahlen!$I$12=D12,1,IF(Gewinnzahlen!$I$12=D13,1,IF(Gewinnzahlen!$I$12=D14,1,IF(Gewinnzahlen!$I$12=D15,1,0))))))</f>
        <v>1</v>
      </c>
      <c r="CQ7" s="50">
        <f>IF(Gewinnzahlen!$I$12=E10,1,IF(Gewinnzahlen!$I$12=E11,1,IF(Gewinnzahlen!$I$12=E12,1,IF(Gewinnzahlen!$I$12=E13,1,IF(Gewinnzahlen!$I$12=E14,1,IF(Gewinnzahlen!$I$12=E15,1,0))))))</f>
        <v>1</v>
      </c>
      <c r="CR7" s="50">
        <f>IF(Gewinnzahlen!$I$12=F10,1,IF(Gewinnzahlen!$I$12=F11,1,IF(Gewinnzahlen!$I$12=F12,1,IF(Gewinnzahlen!$I$12=F13,1,IF(Gewinnzahlen!$I$12=F14,1,IF(Gewinnzahlen!$I$12=F15,1,0))))))</f>
        <v>1</v>
      </c>
      <c r="CS7" s="50">
        <f>IF(Gewinnzahlen!$I$12=G10,1,IF(Gewinnzahlen!$I$12=G11,1,IF(Gewinnzahlen!$I$12=G12,1,IF(Gewinnzahlen!$I$12=G13,1,IF(Gewinnzahlen!$I$12=G14,1,IF(Gewinnzahlen!$I$12=G15,1,0))))))</f>
        <v>1</v>
      </c>
      <c r="CT7" s="50">
        <f>IF(Gewinnzahlen!$I$12=H10,1,IF(Gewinnzahlen!$I$12=H11,1,IF(Gewinnzahlen!$I$12=H12,1,IF(Gewinnzahlen!$I$12=H13,1,IF(Gewinnzahlen!$I$12=H14,1,IF(Gewinnzahlen!$I$12=H15,1,0))))))</f>
        <v>1</v>
      </c>
      <c r="CU7" s="50">
        <f>IF(Gewinnzahlen!$I$12=I10,1,IF(Gewinnzahlen!$I$12=I11,1,IF(Gewinnzahlen!$I$12=I12,1,IF(Gewinnzahlen!$I$12=I13,1,IF(Gewinnzahlen!$I$12=I14,1,IF(Gewinnzahlen!$I$12=I15,1,0))))))</f>
        <v>1</v>
      </c>
      <c r="CV7" s="50">
        <f>IF(Gewinnzahlen!$I$12=J10,1,IF(Gewinnzahlen!$I$12=J11,1,IF(Gewinnzahlen!$I$12=J12,1,IF(Gewinnzahlen!$I$12=J13,1,IF(Gewinnzahlen!$I$12=J14,1,IF(Gewinnzahlen!$I$12=J15,1,0))))))</f>
        <v>1</v>
      </c>
      <c r="CW7" s="50">
        <f>IF(Gewinnzahlen!$I$12=K10,1,IF(Gewinnzahlen!$I$12=K11,1,IF(Gewinnzahlen!$I$12=K12,1,IF(Gewinnzahlen!$I$12=K13,1,IF(Gewinnzahlen!$I$12=K14,1,IF(Gewinnzahlen!$I$12=K15,1,0))))))</f>
        <v>1</v>
      </c>
      <c r="CX7" s="50">
        <f>IF(Gewinnzahlen!$I$12=L10,1,IF(Gewinnzahlen!$I$12=L11,1,IF(Gewinnzahlen!$I$12=L12,1,IF(Gewinnzahlen!$I$12=L13,1,IF(Gewinnzahlen!$I$12=L14,1,IF(Gewinnzahlen!$I$12=L15,1,0))))))</f>
        <v>1</v>
      </c>
      <c r="CY7" s="50">
        <f>IF(Gewinnzahlen!$I$12=M10,1,IF(Gewinnzahlen!$I$12=M11,1,IF(Gewinnzahlen!$I$12=M12,1,IF(Gewinnzahlen!$I$12=M13,1,IF(Gewinnzahlen!$I$12=M14,1,IF(Gewinnzahlen!$I$12=M15,1,0))))))</f>
        <v>1</v>
      </c>
      <c r="CZ7" s="50">
        <f>IF(Gewinnzahlen!$I$12=N10,1,IF(Gewinnzahlen!$I$12=N11,1,IF(Gewinnzahlen!$I$12=N12,1,IF(Gewinnzahlen!$I$12=N13,1,IF(Gewinnzahlen!$I$12=N14,1,IF(Gewinnzahlen!$I$12=N15,1,0))))))</f>
        <v>1</v>
      </c>
      <c r="DA7" s="53">
        <f>IF(Gewinnzahlen!$J$12=C10,1,IF(Gewinnzahlen!$J$12=C11,1,IF(Gewinnzahlen!$J$12=C12,1,IF(Gewinnzahlen!$J$12=C13,1,IF(Gewinnzahlen!$J$12=C14,1,IF(Gewinnzahlen!$J$12=C15,1,0))))))</f>
        <v>1</v>
      </c>
      <c r="DB7" s="50">
        <f>IF(Gewinnzahlen!$J$12=D10,1,IF(Gewinnzahlen!$J$12=D11,1,IF(Gewinnzahlen!$J$12=D12,1,IF(Gewinnzahlen!$J$12=D13,1,IF(Gewinnzahlen!$J$12=D14,1,IF(Gewinnzahlen!$J$12=D15,1,0))))))</f>
        <v>1</v>
      </c>
      <c r="DC7" s="50">
        <f>IF(Gewinnzahlen!$J$12=E10,1,IF(Gewinnzahlen!$J$12=E11,1,IF(Gewinnzahlen!$J$12=E12,1,IF(Gewinnzahlen!$J$12=E13,1,IF(Gewinnzahlen!$J$12=E14,1,IF(Gewinnzahlen!$J$12=E15,1,0))))))</f>
        <v>1</v>
      </c>
      <c r="DD7" s="50">
        <f>IF(Gewinnzahlen!$J$12=F10,1,IF(Gewinnzahlen!$J$12=F11,1,IF(Gewinnzahlen!$J$12=F12,1,IF(Gewinnzahlen!$J$12=F13,1,IF(Gewinnzahlen!$J$12=F14,1,IF(Gewinnzahlen!$J$12=F15,1,0))))))</f>
        <v>1</v>
      </c>
      <c r="DE7" s="50">
        <f>IF(Gewinnzahlen!$J$12=G10,1,IF(Gewinnzahlen!$J$12=G11,1,IF(Gewinnzahlen!$J$12=G12,1,IF(Gewinnzahlen!$J$12=G13,1,IF(Gewinnzahlen!$J$12=G14,1,IF(Gewinnzahlen!$J$12=G15,1,0))))))</f>
        <v>1</v>
      </c>
      <c r="DF7" s="50">
        <f>IF(Gewinnzahlen!$J$12=H10,1,IF(Gewinnzahlen!$J$12=H11,1,IF(Gewinnzahlen!$J$12=H12,1,IF(Gewinnzahlen!$J$12=H13,1,IF(Gewinnzahlen!$J$12=H14,1,IF(Gewinnzahlen!$J$12=H15,1,0))))))</f>
        <v>1</v>
      </c>
      <c r="DG7" s="50">
        <f>IF(Gewinnzahlen!$J$12=I10,1,IF(Gewinnzahlen!$J$12=I11,1,IF(Gewinnzahlen!$J$12=I12,1,IF(Gewinnzahlen!$J$12=I13,1,IF(Gewinnzahlen!$J$12=I14,1,IF(Gewinnzahlen!$J$12=I15,1,0))))))</f>
        <v>1</v>
      </c>
      <c r="DH7" s="50">
        <f>IF(Gewinnzahlen!$J$12=J10,1,IF(Gewinnzahlen!$J$12=J11,1,IF(Gewinnzahlen!$J$12=J12,1,IF(Gewinnzahlen!$J$12=J13,1,IF(Gewinnzahlen!$J$12=J14,1,IF(Gewinnzahlen!$J$12=J15,1,0))))))</f>
        <v>1</v>
      </c>
      <c r="DI7" s="50">
        <f>IF(Gewinnzahlen!$J$12=K10,1,IF(Gewinnzahlen!$J$12=K11,1,IF(Gewinnzahlen!$J$12=K12,1,IF(Gewinnzahlen!$J$12=K13,1,IF(Gewinnzahlen!$J$12=K14,1,IF(Gewinnzahlen!$J$12=K15,1,0))))))</f>
        <v>1</v>
      </c>
      <c r="DJ7" s="50">
        <f>IF(Gewinnzahlen!$J$12=L10,1,IF(Gewinnzahlen!$J$12=L11,1,IF(Gewinnzahlen!$J$12=L12,1,IF(Gewinnzahlen!$J$12=L13,1,IF(Gewinnzahlen!$J$12=L14,1,IF(Gewinnzahlen!$J$12=L15,1,0))))))</f>
        <v>1</v>
      </c>
      <c r="DK7" s="50">
        <f>IF(Gewinnzahlen!$J$12=M10,1,IF(Gewinnzahlen!$J$12=M11,1,IF(Gewinnzahlen!$J$12=M12,1,IF(Gewinnzahlen!$J$12=M13,1,IF(Gewinnzahlen!$J$12=M14,1,IF(Gewinnzahlen!$J$12=M15,1,0))))))</f>
        <v>1</v>
      </c>
      <c r="DL7" s="50">
        <f>IF(Gewinnzahlen!$J$12=N10,1,IF(Gewinnzahlen!$J$12=N11,1,IF(Gewinnzahlen!$J$12=N12,1,IF(Gewinnzahlen!$J$12=N13,1,IF(Gewinnzahlen!$J$12=N14,1,IF(Gewinnzahlen!$J$12=N15,1,0))))))</f>
        <v>1</v>
      </c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36" s="3" customFormat="1" ht="15.75" customHeight="1">
      <c r="A8" s="1"/>
      <c r="C8" s="98" t="s">
        <v>181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74" t="s">
        <v>92</v>
      </c>
      <c r="P8" s="175"/>
      <c r="Q8" s="176"/>
      <c r="U8" s="50">
        <f>IF(Gewinnzahlen!$C$13=C10,1,IF(Gewinnzahlen!$C$13=C11,1,IF(Gewinnzahlen!$C$13=C12,1,IF(Gewinnzahlen!$C$13=C13,1,IF(Gewinnzahlen!$C$13=C14,1,IF(Gewinnzahlen!$C$13=C15,1,0))))))</f>
        <v>1</v>
      </c>
      <c r="V8" s="50">
        <f>IF(Gewinnzahlen!$C$13=D10,1,IF(Gewinnzahlen!$C$13=D11,1,IF(Gewinnzahlen!$C$13=D12,1,IF(Gewinnzahlen!$C$13=D13,1,IF(Gewinnzahlen!$C$13=D14,1,IF(Gewinnzahlen!$C$13=D15,1,0))))))</f>
        <v>1</v>
      </c>
      <c r="W8" s="50">
        <f>IF(Gewinnzahlen!$C$13=E10,1,IF(Gewinnzahlen!$C$13=E11,1,IF(Gewinnzahlen!$C$13=E12,1,IF(Gewinnzahlen!$C$13=E13,1,IF(Gewinnzahlen!$C$13=E14,1,IF(Gewinnzahlen!$C$13=E15,1,0))))))</f>
        <v>1</v>
      </c>
      <c r="X8" s="50">
        <f>IF(Gewinnzahlen!$C$13=F10,1,IF(Gewinnzahlen!$C$13=F11,1,IF(Gewinnzahlen!$C$13=F12,1,IF(Gewinnzahlen!$C$13=F13,1,IF(Gewinnzahlen!$C$13=F14,1,IF(Gewinnzahlen!$C$13=F15,1,0))))))</f>
        <v>1</v>
      </c>
      <c r="Y8" s="50">
        <f>IF(Gewinnzahlen!$C$13=G10,1,IF(Gewinnzahlen!$C$13=G11,1,IF(Gewinnzahlen!$C$13=G12,1,IF(Gewinnzahlen!$C$13=G13,1,IF(Gewinnzahlen!$C$13=G14,1,IF(Gewinnzahlen!$C$13=G15,1,0))))))</f>
        <v>1</v>
      </c>
      <c r="Z8" s="50">
        <f>IF(Gewinnzahlen!$C$13=H10,1,IF(Gewinnzahlen!$C$13=H11,1,IF(Gewinnzahlen!$C$13=H12,1,IF(Gewinnzahlen!$C$13=H13,1,IF(Gewinnzahlen!$C$13=H14,1,IF(Gewinnzahlen!$C$13=H15,1,0))))))</f>
        <v>1</v>
      </c>
      <c r="AA8" s="50">
        <f>IF(Gewinnzahlen!$C$13=I10,1,IF(Gewinnzahlen!$C$13=I11,1,IF(Gewinnzahlen!$C$13=I12,1,IF(Gewinnzahlen!$C$13=I13,1,IF(Gewinnzahlen!$C$13=I14,1,IF(Gewinnzahlen!$C$13=I15,1,0))))))</f>
        <v>1</v>
      </c>
      <c r="AB8" s="50">
        <f>IF(Gewinnzahlen!$C$13=J10,1,IF(Gewinnzahlen!$C$13=J11,1,IF(Gewinnzahlen!$C$13=J12,1,IF(Gewinnzahlen!$C$13=J13,1,IF(Gewinnzahlen!$C$13=J14,1,IF(Gewinnzahlen!$C$13=J15,1,0))))))</f>
        <v>1</v>
      </c>
      <c r="AC8" s="50">
        <f>IF(Gewinnzahlen!$C$13=K10,1,IF(Gewinnzahlen!$C$13=K11,1,IF(Gewinnzahlen!$C$13=K12,1,IF(Gewinnzahlen!$C$13=K13,1,IF(Gewinnzahlen!$C$13=K14,1,IF(Gewinnzahlen!$C$13=K15,1,0))))))</f>
        <v>1</v>
      </c>
      <c r="AD8" s="50">
        <f>IF(Gewinnzahlen!$C$13=L10,1,IF(Gewinnzahlen!$C$13=L11,1,IF(Gewinnzahlen!$C$13=L12,1,IF(Gewinnzahlen!$C$13=L13,1,IF(Gewinnzahlen!$C$13=L14,1,IF(Gewinnzahlen!$C$13=L15,1,0))))))</f>
        <v>1</v>
      </c>
      <c r="AE8" s="50">
        <f>IF(Gewinnzahlen!$C$13=M10,1,IF(Gewinnzahlen!$C$13=M11,1,IF(Gewinnzahlen!$C$13=M12,1,IF(Gewinnzahlen!$C$13=M13,1,IF(Gewinnzahlen!$C$13=M14,1,IF(Gewinnzahlen!$C$13=M15,1,0))))))</f>
        <v>1</v>
      </c>
      <c r="AF8" s="50">
        <f>IF(Gewinnzahlen!$C$13=N10,1,IF(Gewinnzahlen!$C$13=N11,1,IF(Gewinnzahlen!$C$13=N12,1,IF(Gewinnzahlen!$C$13=N13,1,IF(Gewinnzahlen!$C$13=N14,1,IF(Gewinnzahlen!$C$13=N15,1,0))))))</f>
        <v>1</v>
      </c>
      <c r="AG8" s="53">
        <f>IF(Gewinnzahlen!$D$13=C10,1,IF(Gewinnzahlen!$D$13=C11,1,IF(Gewinnzahlen!$D$13=C12,1,IF(Gewinnzahlen!$D$13=C13,1,IF(Gewinnzahlen!$D$13=C14,1,IF(Gewinnzahlen!$D$13=C15,1,0))))))</f>
        <v>1</v>
      </c>
      <c r="AH8" s="50">
        <f>IF(Gewinnzahlen!$D$13=D10,1,IF(Gewinnzahlen!$D$13=D11,1,IF(Gewinnzahlen!$D$13=D12,1,IF(Gewinnzahlen!$D$13=D13,1,IF(Gewinnzahlen!$D$13=D14,1,IF(Gewinnzahlen!$D$13=D15,1,0))))))</f>
        <v>1</v>
      </c>
      <c r="AI8" s="50">
        <f>IF(Gewinnzahlen!$D$13=E10,1,IF(Gewinnzahlen!$D$13=E11,1,IF(Gewinnzahlen!$D$13=E12,1,IF(Gewinnzahlen!$D$13=E13,1,IF(Gewinnzahlen!$D$13=E14,1,IF(Gewinnzahlen!$D$13=E15,1,0))))))</f>
        <v>1</v>
      </c>
      <c r="AJ8" s="50">
        <f>IF(Gewinnzahlen!$D$13=F10,1,IF(Gewinnzahlen!$D$13=F11,1,IF(Gewinnzahlen!$D$13=F12,1,IF(Gewinnzahlen!$D$13=F13,1,IF(Gewinnzahlen!$D$13=F14,1,IF(Gewinnzahlen!$D$13=F15,1,0))))))</f>
        <v>1</v>
      </c>
      <c r="AK8" s="50">
        <f>IF(Gewinnzahlen!$D$13=G10,1,IF(Gewinnzahlen!$D$13=G11,1,IF(Gewinnzahlen!$D$13=G12,1,IF(Gewinnzahlen!$D$13=G13,1,IF(Gewinnzahlen!$D$13=G14,1,IF(Gewinnzahlen!$D$13=G15,1,0))))))</f>
        <v>1</v>
      </c>
      <c r="AL8" s="50">
        <f>IF(Gewinnzahlen!$D$13=H10,1,IF(Gewinnzahlen!$D$13=H11,1,IF(Gewinnzahlen!$D$13=H12,1,IF(Gewinnzahlen!$D$13=H13,1,IF(Gewinnzahlen!$D$13=H14,1,IF(Gewinnzahlen!$D$13=H15,1,0))))))</f>
        <v>1</v>
      </c>
      <c r="AM8" s="50">
        <f>IF(Gewinnzahlen!$D$13=I10,1,IF(Gewinnzahlen!$D$13=I11,1,IF(Gewinnzahlen!$D$13=I12,1,IF(Gewinnzahlen!$D$13=I13,1,IF(Gewinnzahlen!$D$13=I14,1,IF(Gewinnzahlen!$D$13=I15,1,0))))))</f>
        <v>1</v>
      </c>
      <c r="AN8" s="50">
        <f>IF(Gewinnzahlen!$D$13=J10,1,IF(Gewinnzahlen!$D$13=J11,1,IF(Gewinnzahlen!$D$13=J12,1,IF(Gewinnzahlen!$D$13=J13,1,IF(Gewinnzahlen!$D$13=J14,1,IF(Gewinnzahlen!$D$13=J15,1,0))))))</f>
        <v>1</v>
      </c>
      <c r="AO8" s="50">
        <f>IF(Gewinnzahlen!$D$13=K10,1,IF(Gewinnzahlen!$D$13=K11,1,IF(Gewinnzahlen!$D$13=K12,1,IF(Gewinnzahlen!$D$13=K13,1,IF(Gewinnzahlen!$D$13=K14,1,IF(Gewinnzahlen!$D$13=K15,1,0))))))</f>
        <v>1</v>
      </c>
      <c r="AP8" s="50">
        <f>IF(Gewinnzahlen!$D$13=L10,1,IF(Gewinnzahlen!$D$13=L11,1,IF(Gewinnzahlen!$D$13=L12,1,IF(Gewinnzahlen!$D$13=L13,1,IF(Gewinnzahlen!$D$13=L14,1,IF(Gewinnzahlen!$D$13=L15,1,0))))))</f>
        <v>1</v>
      </c>
      <c r="AQ8" s="50">
        <f>IF(Gewinnzahlen!$D$13=M10,1,IF(Gewinnzahlen!$D$13=M11,1,IF(Gewinnzahlen!$D$13=M12,1,IF(Gewinnzahlen!$D$13=M13,1,IF(Gewinnzahlen!$D$13=M14,1,IF(Gewinnzahlen!$D$13=M15,1,0))))))</f>
        <v>1</v>
      </c>
      <c r="AR8" s="50">
        <f>IF(Gewinnzahlen!$D$13=N10,1,IF(Gewinnzahlen!$D$13=N11,1,IF(Gewinnzahlen!$D$13=N12,1,IF(Gewinnzahlen!$D$13=N13,1,IF(Gewinnzahlen!$D$13=N14,1,IF(Gewinnzahlen!$D$13=N15,1,0))))))</f>
        <v>1</v>
      </c>
      <c r="AS8" s="53">
        <f>IF(Gewinnzahlen!$E$13=C10,1,IF(Gewinnzahlen!$E$13=C11,1,IF(Gewinnzahlen!$E$13=C12,1,IF(Gewinnzahlen!$E$13=C13,1,IF(Gewinnzahlen!$E$13=C14,1,IF(Gewinnzahlen!$E$13=C15,1,0))))))</f>
        <v>1</v>
      </c>
      <c r="AT8" s="50">
        <f>IF(Gewinnzahlen!$E$13=D10,1,IF(Gewinnzahlen!$E$13=D11,1,IF(Gewinnzahlen!$E$13=D12,1,IF(Gewinnzahlen!$E$13=D13,1,IF(Gewinnzahlen!$E$13=D14,1,IF(Gewinnzahlen!$E$13=D15,1,0))))))</f>
        <v>1</v>
      </c>
      <c r="AU8" s="50">
        <f>IF(Gewinnzahlen!$E$13=E10,1,IF(Gewinnzahlen!$E$13=E11,1,IF(Gewinnzahlen!$E$13=E12,1,IF(Gewinnzahlen!$E$13=E13,1,IF(Gewinnzahlen!$E$13=E14,1,IF(Gewinnzahlen!$E$13=E15,1,0))))))</f>
        <v>1</v>
      </c>
      <c r="AV8" s="50">
        <f>IF(Gewinnzahlen!$E$13=F10,1,IF(Gewinnzahlen!$E$13=F11,1,IF(Gewinnzahlen!$E$13=F12,1,IF(Gewinnzahlen!$E$13=F13,1,IF(Gewinnzahlen!$E$13=F14,1,IF(Gewinnzahlen!$E$13=F15,1,0))))))</f>
        <v>1</v>
      </c>
      <c r="AW8" s="50">
        <f>IF(Gewinnzahlen!$E$13=G10,1,IF(Gewinnzahlen!$E$13=G11,1,IF(Gewinnzahlen!$E$13=G12,1,IF(Gewinnzahlen!$E$13=G13,1,IF(Gewinnzahlen!$E$13=G14,1,IF(Gewinnzahlen!$E$13=G15,1,0))))))</f>
        <v>1</v>
      </c>
      <c r="AX8" s="50">
        <f>IF(Gewinnzahlen!$E$13=H10,1,IF(Gewinnzahlen!$E$13=H11,1,IF(Gewinnzahlen!$E$13=H12,1,IF(Gewinnzahlen!$E$13=H13,1,IF(Gewinnzahlen!$E$13=H14,1,IF(Gewinnzahlen!$E$13=H15,1,0))))))</f>
        <v>1</v>
      </c>
      <c r="AY8" s="50">
        <f>IF(Gewinnzahlen!$E$13=I10,1,IF(Gewinnzahlen!$E$13=I11,1,IF(Gewinnzahlen!$E$13=I12,1,IF(Gewinnzahlen!$E$13=I13,1,IF(Gewinnzahlen!$E$13=I14,1,IF(Gewinnzahlen!$E$13=I15,1,0))))))</f>
        <v>1</v>
      </c>
      <c r="AZ8" s="50">
        <f>IF(Gewinnzahlen!$E$13=J10,1,IF(Gewinnzahlen!$E$13=J11,1,IF(Gewinnzahlen!$E$13=J12,1,IF(Gewinnzahlen!$E$13=J13,1,IF(Gewinnzahlen!$E$13=J14,1,IF(Gewinnzahlen!$E$13=J15,1,0))))))</f>
        <v>1</v>
      </c>
      <c r="BA8" s="50">
        <f>IF(Gewinnzahlen!$E$13=K10,1,IF(Gewinnzahlen!$E$13=K11,1,IF(Gewinnzahlen!$E$13=K12,1,IF(Gewinnzahlen!$E$13=K13,1,IF(Gewinnzahlen!$E$13=K14,1,IF(Gewinnzahlen!$E$13=K15,1,0))))))</f>
        <v>1</v>
      </c>
      <c r="BB8" s="50">
        <f>IF(Gewinnzahlen!$E$13=L10,1,IF(Gewinnzahlen!$E$13=L11,1,IF(Gewinnzahlen!$E$13=L12,1,IF(Gewinnzahlen!$E$13=L13,1,IF(Gewinnzahlen!$E$13=L14,1,IF(Gewinnzahlen!$E$13=L15,1,0))))))</f>
        <v>1</v>
      </c>
      <c r="BC8" s="50">
        <f>IF(Gewinnzahlen!$E$13=M10,1,IF(Gewinnzahlen!$E$13=M11,1,IF(Gewinnzahlen!$E$13=M12,1,IF(Gewinnzahlen!$E$13=M13,1,IF(Gewinnzahlen!$E$13=M14,1,IF(Gewinnzahlen!$E$13=M15,1,0))))))</f>
        <v>1</v>
      </c>
      <c r="BD8" s="50">
        <f>IF(Gewinnzahlen!$E$13=N10,1,IF(Gewinnzahlen!$E$13=N11,1,IF(Gewinnzahlen!$E$13=N12,1,IF(Gewinnzahlen!$E$13=N13,1,IF(Gewinnzahlen!$E$13=N14,1,IF(Gewinnzahlen!$E$13=N15,1,0))))))</f>
        <v>1</v>
      </c>
      <c r="BE8" s="53">
        <f>IF(Gewinnzahlen!$F$13=C10,1,IF(Gewinnzahlen!$F$13=C11,1,IF(Gewinnzahlen!$F$13=C12,1,IF(Gewinnzahlen!$F$13=C13,1,IF(Gewinnzahlen!$F$13=C14,1,IF(Gewinnzahlen!$F$13=C15,1,0))))))</f>
        <v>1</v>
      </c>
      <c r="BF8" s="50">
        <f>IF(Gewinnzahlen!$F$13=D10,1,IF(Gewinnzahlen!$F$13=D11,1,IF(Gewinnzahlen!$F$13=D12,1,IF(Gewinnzahlen!$F$13=D13,1,IF(Gewinnzahlen!$F$13=D14,1,IF(Gewinnzahlen!$F$13=D15,1,0))))))</f>
        <v>1</v>
      </c>
      <c r="BG8" s="50">
        <f>IF(Gewinnzahlen!$F$13=E10,1,IF(Gewinnzahlen!$F$13=E11,1,IF(Gewinnzahlen!$F$13=E12,1,IF(Gewinnzahlen!$F$13=E13,1,IF(Gewinnzahlen!$F$13=E14,1,IF(Gewinnzahlen!$F$13=E15,1,0))))))</f>
        <v>1</v>
      </c>
      <c r="BH8" s="50">
        <f>IF(Gewinnzahlen!$F$13=F10,1,IF(Gewinnzahlen!$F$13=F11,1,IF(Gewinnzahlen!$F$13=F12,1,IF(Gewinnzahlen!$F$13=F13,1,IF(Gewinnzahlen!$F$13=F14,1,IF(Gewinnzahlen!$F$13=F15,1,0))))))</f>
        <v>1</v>
      </c>
      <c r="BI8" s="50">
        <f>IF(Gewinnzahlen!$F$13=G10,1,IF(Gewinnzahlen!$F$13=G11,1,IF(Gewinnzahlen!$F$13=G12,1,IF(Gewinnzahlen!$F$13=G13,1,IF(Gewinnzahlen!$F$13=G14,1,IF(Gewinnzahlen!$F$13=G15,1,0))))))</f>
        <v>1</v>
      </c>
      <c r="BJ8" s="50">
        <f>IF(Gewinnzahlen!$F$13=H10,1,IF(Gewinnzahlen!$F$13=H11,1,IF(Gewinnzahlen!$F$13=H12,1,IF(Gewinnzahlen!$F$13=H13,1,IF(Gewinnzahlen!$F$13=H14,1,IF(Gewinnzahlen!$F$13=H15,1,0))))))</f>
        <v>1</v>
      </c>
      <c r="BK8" s="50">
        <f>IF(Gewinnzahlen!$F$13=I10,1,IF(Gewinnzahlen!$F$13=I11,1,IF(Gewinnzahlen!$F$13=I12,1,IF(Gewinnzahlen!$F$13=I13,1,IF(Gewinnzahlen!$F$13=I14,1,IF(Gewinnzahlen!$F$13=I15,1,0))))))</f>
        <v>1</v>
      </c>
      <c r="BL8" s="50">
        <f>IF(Gewinnzahlen!$F$13=J10,1,IF(Gewinnzahlen!$F$13=J11,1,IF(Gewinnzahlen!$F$13=J12,1,IF(Gewinnzahlen!$F$13=J13,1,IF(Gewinnzahlen!$F$13=J14,1,IF(Gewinnzahlen!$F$13=J15,1,0))))))</f>
        <v>1</v>
      </c>
      <c r="BM8" s="50">
        <f>IF(Gewinnzahlen!$F$13=K10,1,IF(Gewinnzahlen!$F$13=K11,1,IF(Gewinnzahlen!$F$13=K12,1,IF(Gewinnzahlen!$F$13=K13,1,IF(Gewinnzahlen!$F$13=K14,1,IF(Gewinnzahlen!$F$13=K15,1,0))))))</f>
        <v>1</v>
      </c>
      <c r="BN8" s="50">
        <f>IF(Gewinnzahlen!$F$13=L10,1,IF(Gewinnzahlen!$F$13=L11,1,IF(Gewinnzahlen!$F$13=L12,1,IF(Gewinnzahlen!$F$13=L13,1,IF(Gewinnzahlen!$F$13=L14,1,IF(Gewinnzahlen!$F$13=L15,1,0))))))</f>
        <v>1</v>
      </c>
      <c r="BO8" s="50">
        <f>IF(Gewinnzahlen!$F$13=M10,1,IF(Gewinnzahlen!$F$13=M11,1,IF(Gewinnzahlen!$F$13=M12,1,IF(Gewinnzahlen!$F$13=M13,1,IF(Gewinnzahlen!$F$13=M14,1,IF(Gewinnzahlen!$F$13=M15,1,0))))))</f>
        <v>1</v>
      </c>
      <c r="BP8" s="50">
        <f>IF(Gewinnzahlen!$F$13=N10,1,IF(Gewinnzahlen!$F$13=N11,1,IF(Gewinnzahlen!$F$13=N12,1,IF(Gewinnzahlen!$F$13=N13,1,IF(Gewinnzahlen!$F$13=N14,1,IF(Gewinnzahlen!$F$13=N15,1,0))))))</f>
        <v>1</v>
      </c>
      <c r="BQ8" s="53">
        <f>IF(Gewinnzahlen!$G$13=C10,1,IF(Gewinnzahlen!$G$13=C11,1,IF(Gewinnzahlen!$G$13=C12,1,IF(Gewinnzahlen!$G$13=C13,1,IF(Gewinnzahlen!$G$13=C14,1,IF(Gewinnzahlen!$G$13=C15,1,0))))))</f>
        <v>1</v>
      </c>
      <c r="BR8" s="50">
        <f>IF(Gewinnzahlen!$G$13=D10,1,IF(Gewinnzahlen!$G$13=D11,1,IF(Gewinnzahlen!$G$13=D12,1,IF(Gewinnzahlen!$G$13=D13,1,IF(Gewinnzahlen!$G$13=D14,1,IF(Gewinnzahlen!$G$13=D15,1,0))))))</f>
        <v>1</v>
      </c>
      <c r="BS8" s="50">
        <f>IF(Gewinnzahlen!$G$13=E10,1,IF(Gewinnzahlen!$G$13=E11,1,IF(Gewinnzahlen!$G$13=E12,1,IF(Gewinnzahlen!$G$13=E13,1,IF(Gewinnzahlen!$G$13=E14,1,IF(Gewinnzahlen!$G$13=E15,1,0))))))</f>
        <v>1</v>
      </c>
      <c r="BT8" s="50">
        <f>IF(Gewinnzahlen!$G$13=F10,1,IF(Gewinnzahlen!$G$13=F11,1,IF(Gewinnzahlen!$G$13=F12,1,IF(Gewinnzahlen!$G$13=F13,1,IF(Gewinnzahlen!$G$13=F14,1,IF(Gewinnzahlen!$G$13=F15,1,0))))))</f>
        <v>1</v>
      </c>
      <c r="BU8" s="50">
        <f>IF(Gewinnzahlen!$G$13=G10,1,IF(Gewinnzahlen!$G$13=G11,1,IF(Gewinnzahlen!$G$13=G12,1,IF(Gewinnzahlen!$G$13=G13,1,IF(Gewinnzahlen!$G$13=G14,1,IF(Gewinnzahlen!$G$13=G15,1,0))))))</f>
        <v>1</v>
      </c>
      <c r="BV8" s="50">
        <f>IF(Gewinnzahlen!$G$13=H10,1,IF(Gewinnzahlen!$G$13=H11,1,IF(Gewinnzahlen!$G$13=H12,1,IF(Gewinnzahlen!$G$13=H13,1,IF(Gewinnzahlen!$G$13=H14,1,IF(Gewinnzahlen!$G$13=H15,1,0))))))</f>
        <v>1</v>
      </c>
      <c r="BW8" s="50">
        <f>IF(Gewinnzahlen!$G$13=I10,1,IF(Gewinnzahlen!$G$13=I11,1,IF(Gewinnzahlen!$G$13=I12,1,IF(Gewinnzahlen!$G$13=I13,1,IF(Gewinnzahlen!$G$13=I14,1,IF(Gewinnzahlen!$G$13=I15,1,0))))))</f>
        <v>1</v>
      </c>
      <c r="BX8" s="50">
        <f>IF(Gewinnzahlen!$G$13=J10,1,IF(Gewinnzahlen!$G$13=J11,1,IF(Gewinnzahlen!$G$13=J12,1,IF(Gewinnzahlen!$G$13=J13,1,IF(Gewinnzahlen!$G$13=J14,1,IF(Gewinnzahlen!$G$13=J15,1,0))))))</f>
        <v>1</v>
      </c>
      <c r="BY8" s="50">
        <f>IF(Gewinnzahlen!$G$13=K10,1,IF(Gewinnzahlen!$G$13=K11,1,IF(Gewinnzahlen!$G$13=K12,1,IF(Gewinnzahlen!$G$13=K13,1,IF(Gewinnzahlen!$G$13=K14,1,IF(Gewinnzahlen!$G$13=K15,1,0))))))</f>
        <v>1</v>
      </c>
      <c r="BZ8" s="50">
        <f>IF(Gewinnzahlen!$G$13=L10,1,IF(Gewinnzahlen!$G$13=L11,1,IF(Gewinnzahlen!$G$13=L12,1,IF(Gewinnzahlen!$G$13=L13,1,IF(Gewinnzahlen!$G$13=L14,1,IF(Gewinnzahlen!$G$13=L15,1,0))))))</f>
        <v>1</v>
      </c>
      <c r="CA8" s="50">
        <f>IF(Gewinnzahlen!$G$13=M10,1,IF(Gewinnzahlen!$G$13=M11,1,IF(Gewinnzahlen!$G$13=M12,1,IF(Gewinnzahlen!$G$13=M13,1,IF(Gewinnzahlen!$G$13=M14,1,IF(Gewinnzahlen!$G$13=M15,1,0))))))</f>
        <v>1</v>
      </c>
      <c r="CB8" s="50">
        <f>IF(Gewinnzahlen!$G$13=N10,1,IF(Gewinnzahlen!$G$13=N11,1,IF(Gewinnzahlen!$G$13=N12,1,IF(Gewinnzahlen!$G$13=N13,1,IF(Gewinnzahlen!$G$13=N14,1,IF(Gewinnzahlen!$G$13=N15,1,0))))))</f>
        <v>1</v>
      </c>
      <c r="CC8" s="53">
        <f>IF(Gewinnzahlen!$H$13=C10,1,IF(Gewinnzahlen!$H$13=C11,1,IF(Gewinnzahlen!$H$13=C12,1,IF(Gewinnzahlen!$H$13=C13,1,IF(Gewinnzahlen!$H$13=C14,1,IF(Gewinnzahlen!$H$13=C15,1,0))))))</f>
        <v>1</v>
      </c>
      <c r="CD8" s="50">
        <f>IF(Gewinnzahlen!$H$13=D10,1,IF(Gewinnzahlen!$H$13=D11,1,IF(Gewinnzahlen!$H$13=D12,1,IF(Gewinnzahlen!$H$13=D13,1,IF(Gewinnzahlen!$H$13=D14,1,IF(Gewinnzahlen!$H$13=D15,1,0))))))</f>
        <v>1</v>
      </c>
      <c r="CE8" s="50">
        <f>IF(Gewinnzahlen!$H$13=E10,1,IF(Gewinnzahlen!$H$13=E11,1,IF(Gewinnzahlen!$H$13=E12,1,IF(Gewinnzahlen!$H$13=E13,1,IF(Gewinnzahlen!$H$13=E14,1,IF(Gewinnzahlen!$H$13=E15,1,0))))))</f>
        <v>1</v>
      </c>
      <c r="CF8" s="50">
        <f>IF(Gewinnzahlen!$H$13=F10,1,IF(Gewinnzahlen!$H$13=F11,1,IF(Gewinnzahlen!$H$13=F12,1,IF(Gewinnzahlen!$H$13=F13,1,IF(Gewinnzahlen!$H$13=F14,1,IF(Gewinnzahlen!$H$13=F15,1,0))))))</f>
        <v>1</v>
      </c>
      <c r="CG8" s="50">
        <f>IF(Gewinnzahlen!$H$13=G10,1,IF(Gewinnzahlen!$H$13=G11,1,IF(Gewinnzahlen!$H$13=G12,1,IF(Gewinnzahlen!$H$13=G13,1,IF(Gewinnzahlen!$H$13=G14,1,IF(Gewinnzahlen!$H$13=G15,1,0))))))</f>
        <v>1</v>
      </c>
      <c r="CH8" s="50">
        <f>IF(Gewinnzahlen!$H$13=H10,1,IF(Gewinnzahlen!$H$13=H11,1,IF(Gewinnzahlen!$H$13=H12,1,IF(Gewinnzahlen!$H$13=H13,1,IF(Gewinnzahlen!$H$13=H14,1,IF(Gewinnzahlen!$H$13=H15,1,0))))))</f>
        <v>1</v>
      </c>
      <c r="CI8" s="50">
        <f>IF(Gewinnzahlen!$H$13=I10,1,IF(Gewinnzahlen!$H$13=I11,1,IF(Gewinnzahlen!$H$13=I12,1,IF(Gewinnzahlen!$H$13=I13,1,IF(Gewinnzahlen!$H$13=I14,1,IF(Gewinnzahlen!$H$13=I15,1,0))))))</f>
        <v>1</v>
      </c>
      <c r="CJ8" s="50">
        <f>IF(Gewinnzahlen!$H$13=J10,1,IF(Gewinnzahlen!$H$13=J11,1,IF(Gewinnzahlen!$H$13=J12,1,IF(Gewinnzahlen!$H$13=J13,1,IF(Gewinnzahlen!$H$13=J14,1,IF(Gewinnzahlen!$H$13=J15,1,0))))))</f>
        <v>1</v>
      </c>
      <c r="CK8" s="50">
        <f>IF(Gewinnzahlen!$H$13=K10,1,IF(Gewinnzahlen!$H$13=K11,1,IF(Gewinnzahlen!$H$13=K12,1,IF(Gewinnzahlen!$H$13=K13,1,IF(Gewinnzahlen!$H$13=K14,1,IF(Gewinnzahlen!$H$13=K15,1,0))))))</f>
        <v>1</v>
      </c>
      <c r="CL8" s="50">
        <f>IF(Gewinnzahlen!$H$13=L10,1,IF(Gewinnzahlen!$H$13=L11,1,IF(Gewinnzahlen!$H$13=L12,1,IF(Gewinnzahlen!$H$13=L13,1,IF(Gewinnzahlen!$H$13=L14,1,IF(Gewinnzahlen!$H$13=L15,1,0))))))</f>
        <v>1</v>
      </c>
      <c r="CM8" s="50">
        <f>IF(Gewinnzahlen!$H$13=M10,1,IF(Gewinnzahlen!$H$13=M11,1,IF(Gewinnzahlen!$H$13=M12,1,IF(Gewinnzahlen!$H$13=M13,1,IF(Gewinnzahlen!$H$13=M14,1,IF(Gewinnzahlen!$H$13=M15,1,0))))))</f>
        <v>1</v>
      </c>
      <c r="CN8" s="50">
        <f>IF(Gewinnzahlen!$H$13=N10,1,IF(Gewinnzahlen!$H$13=N11,1,IF(Gewinnzahlen!$H$13=N12,1,IF(Gewinnzahlen!$H$13=N13,1,IF(Gewinnzahlen!$H$13=N14,1,IF(Gewinnzahlen!$H$13=N15,1,0))))))</f>
        <v>1</v>
      </c>
      <c r="CO8" s="53">
        <f>IF(Gewinnzahlen!$I$13=C10,1,IF(Gewinnzahlen!$I$13=C11,1,IF(Gewinnzahlen!$I$13=C12,1,IF(Gewinnzahlen!$I$13=C13,1,IF(Gewinnzahlen!$I$13=C14,1,IF(Gewinnzahlen!$I$13=C15,1,0))))))</f>
        <v>1</v>
      </c>
      <c r="CP8" s="50">
        <f>IF(Gewinnzahlen!$I$13=D10,1,IF(Gewinnzahlen!$I$13=D11,1,IF(Gewinnzahlen!$I$13=D12,1,IF(Gewinnzahlen!$I$13=D13,1,IF(Gewinnzahlen!$I$13=D14,1,IF(Gewinnzahlen!$I$13=D15,1,0))))))</f>
        <v>1</v>
      </c>
      <c r="CQ8" s="50">
        <f>IF(Gewinnzahlen!$I$13=E10,1,IF(Gewinnzahlen!$I$13=E11,1,IF(Gewinnzahlen!$I$13=E12,1,IF(Gewinnzahlen!$I$13=E13,1,IF(Gewinnzahlen!$I$13=E14,1,IF(Gewinnzahlen!$I$13=E15,1,0))))))</f>
        <v>1</v>
      </c>
      <c r="CR8" s="50">
        <f>IF(Gewinnzahlen!$I$13=F10,1,IF(Gewinnzahlen!$I$13=F11,1,IF(Gewinnzahlen!$I$13=F12,1,IF(Gewinnzahlen!$I$13=F13,1,IF(Gewinnzahlen!$I$13=F14,1,IF(Gewinnzahlen!$I$13=F15,1,0))))))</f>
        <v>1</v>
      </c>
      <c r="CS8" s="50">
        <f>IF(Gewinnzahlen!$I$13=G10,1,IF(Gewinnzahlen!$I$13=G11,1,IF(Gewinnzahlen!$I$13=G12,1,IF(Gewinnzahlen!$I$13=G13,1,IF(Gewinnzahlen!$I$13=G14,1,IF(Gewinnzahlen!$I$13=G15,1,0))))))</f>
        <v>1</v>
      </c>
      <c r="CT8" s="50">
        <f>IF(Gewinnzahlen!$I$13=H10,1,IF(Gewinnzahlen!$I$13=H11,1,IF(Gewinnzahlen!$I$13=H12,1,IF(Gewinnzahlen!$I$13=H13,1,IF(Gewinnzahlen!$I$13=H14,1,IF(Gewinnzahlen!$I$13=H15,1,0))))))</f>
        <v>1</v>
      </c>
      <c r="CU8" s="50">
        <f>IF(Gewinnzahlen!$I$13=I10,1,IF(Gewinnzahlen!$I$13=I11,1,IF(Gewinnzahlen!$I$13=I12,1,IF(Gewinnzahlen!$I$13=I13,1,IF(Gewinnzahlen!$I$13=I14,1,IF(Gewinnzahlen!$I$13=I15,1,0))))))</f>
        <v>1</v>
      </c>
      <c r="CV8" s="50">
        <f>IF(Gewinnzahlen!$I$13=J10,1,IF(Gewinnzahlen!$I$13=J11,1,IF(Gewinnzahlen!$I$13=J12,1,IF(Gewinnzahlen!$I$13=J13,1,IF(Gewinnzahlen!$I$13=J14,1,IF(Gewinnzahlen!$I$13=J15,1,0))))))</f>
        <v>1</v>
      </c>
      <c r="CW8" s="50">
        <f>IF(Gewinnzahlen!$I$13=K10,1,IF(Gewinnzahlen!$I$13=K11,1,IF(Gewinnzahlen!$I$13=K12,1,IF(Gewinnzahlen!$I$13=K13,1,IF(Gewinnzahlen!$I$13=K14,1,IF(Gewinnzahlen!$I$13=K15,1,0))))))</f>
        <v>1</v>
      </c>
      <c r="CX8" s="50">
        <f>IF(Gewinnzahlen!$I$13=L10,1,IF(Gewinnzahlen!$I$13=L11,1,IF(Gewinnzahlen!$I$13=L12,1,IF(Gewinnzahlen!$I$13=L13,1,IF(Gewinnzahlen!$I$13=L14,1,IF(Gewinnzahlen!$I$13=L15,1,0))))))</f>
        <v>1</v>
      </c>
      <c r="CY8" s="50">
        <f>IF(Gewinnzahlen!$I$13=M10,1,IF(Gewinnzahlen!$I$13=M11,1,IF(Gewinnzahlen!$I$13=M12,1,IF(Gewinnzahlen!$I$13=M13,1,IF(Gewinnzahlen!$I$13=M14,1,IF(Gewinnzahlen!$I$13=M15,1,0))))))</f>
        <v>1</v>
      </c>
      <c r="CZ8" s="50">
        <f>IF(Gewinnzahlen!$I$13=N10,1,IF(Gewinnzahlen!$I$13=N11,1,IF(Gewinnzahlen!$I$13=N12,1,IF(Gewinnzahlen!$I$13=N13,1,IF(Gewinnzahlen!$I$13=N14,1,IF(Gewinnzahlen!$I$13=N15,1,0))))))</f>
        <v>1</v>
      </c>
      <c r="DA8" s="53">
        <f>IF(Gewinnzahlen!$J$13=C10,1,IF(Gewinnzahlen!$J$13=C11,1,IF(Gewinnzahlen!$J$13=C12,1,IF(Gewinnzahlen!$J$13=C13,1,IF(Gewinnzahlen!$J$13=C14,1,IF(Gewinnzahlen!$J$13=C15,1,0))))))</f>
        <v>1</v>
      </c>
      <c r="DB8" s="50">
        <f>IF(Gewinnzahlen!$J$13=D10,1,IF(Gewinnzahlen!$J$13=D11,1,IF(Gewinnzahlen!$J$13=D12,1,IF(Gewinnzahlen!$J$13=D13,1,IF(Gewinnzahlen!$J$13=D14,1,IF(Gewinnzahlen!$J$13=D15,1,0))))))</f>
        <v>1</v>
      </c>
      <c r="DC8" s="50">
        <f>IF(Gewinnzahlen!$J$13=E10,1,IF(Gewinnzahlen!$J$13=E11,1,IF(Gewinnzahlen!$J$13=E12,1,IF(Gewinnzahlen!$J$13=E13,1,IF(Gewinnzahlen!$J$13=E14,1,IF(Gewinnzahlen!$J$13=E15,1,0))))))</f>
        <v>1</v>
      </c>
      <c r="DD8" s="50">
        <f>IF(Gewinnzahlen!$J$13=F10,1,IF(Gewinnzahlen!$J$13=F11,1,IF(Gewinnzahlen!$J$13=F12,1,IF(Gewinnzahlen!$J$13=F13,1,IF(Gewinnzahlen!$J$13=F14,1,IF(Gewinnzahlen!$J$13=F15,1,0))))))</f>
        <v>1</v>
      </c>
      <c r="DE8" s="50">
        <f>IF(Gewinnzahlen!$J$13=G10,1,IF(Gewinnzahlen!$J$13=G11,1,IF(Gewinnzahlen!$J$13=G12,1,IF(Gewinnzahlen!$J$13=G13,1,IF(Gewinnzahlen!$J$13=G14,1,IF(Gewinnzahlen!$J$13=G15,1,0))))))</f>
        <v>1</v>
      </c>
      <c r="DF8" s="50">
        <f>IF(Gewinnzahlen!$J$13=H10,1,IF(Gewinnzahlen!$J$13=H11,1,IF(Gewinnzahlen!$J$13=H12,1,IF(Gewinnzahlen!$J$13=H13,1,IF(Gewinnzahlen!$J$13=H14,1,IF(Gewinnzahlen!$J$13=H15,1,0))))))</f>
        <v>1</v>
      </c>
      <c r="DG8" s="50">
        <f>IF(Gewinnzahlen!$J$13=I10,1,IF(Gewinnzahlen!$J$13=I11,1,IF(Gewinnzahlen!$J$13=I12,1,IF(Gewinnzahlen!$J$13=I13,1,IF(Gewinnzahlen!$J$13=I14,1,IF(Gewinnzahlen!$J$13=I15,1,0))))))</f>
        <v>1</v>
      </c>
      <c r="DH8" s="50">
        <f>IF(Gewinnzahlen!$J$13=J10,1,IF(Gewinnzahlen!$J$13=J11,1,IF(Gewinnzahlen!$J$13=J12,1,IF(Gewinnzahlen!$J$13=J13,1,IF(Gewinnzahlen!$J$13=J14,1,IF(Gewinnzahlen!$J$13=J15,1,0))))))</f>
        <v>1</v>
      </c>
      <c r="DI8" s="50">
        <f>IF(Gewinnzahlen!$J$13=K10,1,IF(Gewinnzahlen!$J$13=K11,1,IF(Gewinnzahlen!$J$13=K12,1,IF(Gewinnzahlen!$J$13=K13,1,IF(Gewinnzahlen!$J$13=K14,1,IF(Gewinnzahlen!$J$13=K15,1,0))))))</f>
        <v>1</v>
      </c>
      <c r="DJ8" s="50">
        <f>IF(Gewinnzahlen!$J$13=L10,1,IF(Gewinnzahlen!$J$13=L11,1,IF(Gewinnzahlen!$J$13=L12,1,IF(Gewinnzahlen!$J$13=L13,1,IF(Gewinnzahlen!$J$13=L14,1,IF(Gewinnzahlen!$J$13=L15,1,0))))))</f>
        <v>1</v>
      </c>
      <c r="DK8" s="50">
        <f>IF(Gewinnzahlen!$J$13=M10,1,IF(Gewinnzahlen!$J$13=M11,1,IF(Gewinnzahlen!$J$13=M12,1,IF(Gewinnzahlen!$J$13=M13,1,IF(Gewinnzahlen!$J$13=M14,1,IF(Gewinnzahlen!$J$13=M15,1,0))))))</f>
        <v>1</v>
      </c>
      <c r="DL8" s="50">
        <f>IF(Gewinnzahlen!$J$13=N10,1,IF(Gewinnzahlen!$J$13=N11,1,IF(Gewinnzahlen!$J$13=N12,1,IF(Gewinnzahlen!$J$13=N13,1,IF(Gewinnzahlen!$J$13=N14,1,IF(Gewinnzahlen!$J$13=N15,1,0))))))</f>
        <v>1</v>
      </c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36" s="3" customFormat="1" ht="14.1" customHeight="1">
      <c r="A9" s="1"/>
      <c r="C9" s="18" t="s">
        <v>97</v>
      </c>
      <c r="D9" s="18" t="s">
        <v>98</v>
      </c>
      <c r="E9" s="18" t="s">
        <v>99</v>
      </c>
      <c r="F9" s="18" t="s">
        <v>100</v>
      </c>
      <c r="G9" s="18" t="s">
        <v>101</v>
      </c>
      <c r="H9" s="18" t="s">
        <v>102</v>
      </c>
      <c r="I9" s="18" t="s">
        <v>103</v>
      </c>
      <c r="J9" s="18" t="s">
        <v>104</v>
      </c>
      <c r="K9" s="18" t="s">
        <v>105</v>
      </c>
      <c r="L9" s="18" t="s">
        <v>106</v>
      </c>
      <c r="M9" s="18" t="s">
        <v>107</v>
      </c>
      <c r="N9" s="60" t="s">
        <v>108</v>
      </c>
      <c r="O9" s="169"/>
      <c r="P9" s="170"/>
      <c r="Q9" s="171"/>
      <c r="U9" s="50">
        <f>IF(Gewinnzahlen!$C$14=C10,1,IF(Gewinnzahlen!$C$14=C11,1,IF(Gewinnzahlen!$C$14=C12,1,IF(Gewinnzahlen!$C$14=C13,1,IF(Gewinnzahlen!$C$14=C14,1,IF(Gewinnzahlen!$C$14=C15,1,0))))))</f>
        <v>1</v>
      </c>
      <c r="V9" s="50">
        <f>IF(Gewinnzahlen!$C$14=D10,1,IF(Gewinnzahlen!$C$14=D11,1,IF(Gewinnzahlen!$C$14=D12,1,IF(Gewinnzahlen!$C$14=D13,1,IF(Gewinnzahlen!$C$14=D14,1,IF(Gewinnzahlen!$C$14=D15,1,0))))))</f>
        <v>1</v>
      </c>
      <c r="W9" s="50">
        <f>IF(Gewinnzahlen!$C$14=E10,1,IF(Gewinnzahlen!$C$14=E11,1,IF(Gewinnzahlen!$C$14=E12,1,IF(Gewinnzahlen!$C$14=E13,1,IF(Gewinnzahlen!$C$14=E14,1,IF(Gewinnzahlen!$C$14=E15,1,0))))))</f>
        <v>1</v>
      </c>
      <c r="X9" s="50">
        <f>IF(Gewinnzahlen!$C$14=F10,1,IF(Gewinnzahlen!$C$14=F11,1,IF(Gewinnzahlen!$C$14=F12,1,IF(Gewinnzahlen!$C$14=F13,1,IF(Gewinnzahlen!$C$14=F14,1,IF(Gewinnzahlen!$C$14=F15,1,0))))))</f>
        <v>1</v>
      </c>
      <c r="Y9" s="50">
        <f>IF(Gewinnzahlen!$C$14=G10,1,IF(Gewinnzahlen!$C$14=G11,1,IF(Gewinnzahlen!$C$14=G12,1,IF(Gewinnzahlen!$C$14=G13,1,IF(Gewinnzahlen!$C$14=G14,1,IF(Gewinnzahlen!$C$14=G15,1,0))))))</f>
        <v>1</v>
      </c>
      <c r="Z9" s="50">
        <f>IF(Gewinnzahlen!$C$14=H10,1,IF(Gewinnzahlen!$C$14=H11,1,IF(Gewinnzahlen!$C$14=H12,1,IF(Gewinnzahlen!$C$14=H13,1,IF(Gewinnzahlen!$C$14=H14,1,IF(Gewinnzahlen!$C$14=H15,1,0))))))</f>
        <v>1</v>
      </c>
      <c r="AA9" s="50">
        <f>IF(Gewinnzahlen!$C$14=I10,1,IF(Gewinnzahlen!$C$14=I11,1,IF(Gewinnzahlen!$C$14=I12,1,IF(Gewinnzahlen!$C$14=I13,1,IF(Gewinnzahlen!$C$14=I14,1,IF(Gewinnzahlen!$C$14=I15,1,0))))))</f>
        <v>1</v>
      </c>
      <c r="AB9" s="50">
        <f>IF(Gewinnzahlen!$C$14=J10,1,IF(Gewinnzahlen!$C$14=J11,1,IF(Gewinnzahlen!$C$14=J12,1,IF(Gewinnzahlen!$C$14=J13,1,IF(Gewinnzahlen!$C$14=J14,1,IF(Gewinnzahlen!$C$14=J15,1,0))))))</f>
        <v>1</v>
      </c>
      <c r="AC9" s="50">
        <f>IF(Gewinnzahlen!$C$14=K10,1,IF(Gewinnzahlen!$C$14=K11,1,IF(Gewinnzahlen!$C$14=K12,1,IF(Gewinnzahlen!$C$14=K13,1,IF(Gewinnzahlen!$C$14=K14,1,IF(Gewinnzahlen!$C$14=K15,1,0))))))</f>
        <v>1</v>
      </c>
      <c r="AD9" s="50">
        <f>IF(Gewinnzahlen!$C$14=L10,1,IF(Gewinnzahlen!$C$14=L11,1,IF(Gewinnzahlen!$C$14=L12,1,IF(Gewinnzahlen!$C$14=L13,1,IF(Gewinnzahlen!$C$14=L14,1,IF(Gewinnzahlen!$C$14=L15,1,0))))))</f>
        <v>1</v>
      </c>
      <c r="AE9" s="50">
        <f>IF(Gewinnzahlen!$C$14=M10,1,IF(Gewinnzahlen!$C$14=M11,1,IF(Gewinnzahlen!$C$14=M12,1,IF(Gewinnzahlen!$C$14=M13,1,IF(Gewinnzahlen!$C$14=M14,1,IF(Gewinnzahlen!$C$14=M15,1,0))))))</f>
        <v>1</v>
      </c>
      <c r="AF9" s="50">
        <f>IF(Gewinnzahlen!$C$14=N10,1,IF(Gewinnzahlen!$C$14=N11,1,IF(Gewinnzahlen!$C$14=N12,1,IF(Gewinnzahlen!$C$14=N13,1,IF(Gewinnzahlen!$C$14=N14,1,IF(Gewinnzahlen!$C$14=N15,1,0))))))</f>
        <v>1</v>
      </c>
      <c r="AG9" s="53">
        <f>IF(Gewinnzahlen!$D$14=C10,1,IF(Gewinnzahlen!$D$14=C11,1,IF(Gewinnzahlen!$D$14=C12,1,IF(Gewinnzahlen!$D$14=C13,1,IF(Gewinnzahlen!$D$14=C14,1,IF(Gewinnzahlen!$D$14=C15,1,0))))))</f>
        <v>1</v>
      </c>
      <c r="AH9" s="50">
        <f>IF(Gewinnzahlen!$D$14=D10,1,IF(Gewinnzahlen!$D$14=D11,1,IF(Gewinnzahlen!$D$14=D12,1,IF(Gewinnzahlen!$D$14=D13,1,IF(Gewinnzahlen!$D$14=D14,1,IF(Gewinnzahlen!$D$14=D15,1,0))))))</f>
        <v>1</v>
      </c>
      <c r="AI9" s="50">
        <f>IF(Gewinnzahlen!$D$14=E10,1,IF(Gewinnzahlen!$D$14=E11,1,IF(Gewinnzahlen!$D$14=E12,1,IF(Gewinnzahlen!$D$14=E13,1,IF(Gewinnzahlen!$D$14=E14,1,IF(Gewinnzahlen!$D$14=E15,1,0))))))</f>
        <v>1</v>
      </c>
      <c r="AJ9" s="50">
        <f>IF(Gewinnzahlen!$D$14=F10,1,IF(Gewinnzahlen!$D$14=F11,1,IF(Gewinnzahlen!$D$14=F12,1,IF(Gewinnzahlen!$D$14=F13,1,IF(Gewinnzahlen!$D$14=F14,1,IF(Gewinnzahlen!$D$14=F15,1,0))))))</f>
        <v>1</v>
      </c>
      <c r="AK9" s="50">
        <f>IF(Gewinnzahlen!$D$14=G10,1,IF(Gewinnzahlen!$D$14=G11,1,IF(Gewinnzahlen!$D$14=G12,1,IF(Gewinnzahlen!$D$14=G13,1,IF(Gewinnzahlen!$D$14=G14,1,IF(Gewinnzahlen!$D$14=G15,1,0))))))</f>
        <v>1</v>
      </c>
      <c r="AL9" s="50">
        <f>IF(Gewinnzahlen!$D$14=H10,1,IF(Gewinnzahlen!$D$14=H11,1,IF(Gewinnzahlen!$D$14=H12,1,IF(Gewinnzahlen!$D$14=H13,1,IF(Gewinnzahlen!$D$14=H14,1,IF(Gewinnzahlen!$D$14=H15,1,0))))))</f>
        <v>1</v>
      </c>
      <c r="AM9" s="50">
        <f>IF(Gewinnzahlen!$D$14=I10,1,IF(Gewinnzahlen!$D$14=I11,1,IF(Gewinnzahlen!$D$14=I12,1,IF(Gewinnzahlen!$D$14=I13,1,IF(Gewinnzahlen!$D$14=I14,1,IF(Gewinnzahlen!$D$14=I15,1,0))))))</f>
        <v>1</v>
      </c>
      <c r="AN9" s="50">
        <f>IF(Gewinnzahlen!$D$14=J10,1,IF(Gewinnzahlen!$D$14=J11,1,IF(Gewinnzahlen!$D$14=J12,1,IF(Gewinnzahlen!$D$14=J13,1,IF(Gewinnzahlen!$D$14=J14,1,IF(Gewinnzahlen!$D$14=J15,1,0))))))</f>
        <v>1</v>
      </c>
      <c r="AO9" s="50">
        <f>IF(Gewinnzahlen!$D$14=K10,1,IF(Gewinnzahlen!$D$14=K11,1,IF(Gewinnzahlen!$D$14=K12,1,IF(Gewinnzahlen!$D$14=K13,1,IF(Gewinnzahlen!$D$14=K14,1,IF(Gewinnzahlen!$D$14=K15,1,0))))))</f>
        <v>1</v>
      </c>
      <c r="AP9" s="50">
        <f>IF(Gewinnzahlen!$D$14=L10,1,IF(Gewinnzahlen!$D$14=L11,1,IF(Gewinnzahlen!$D$14=L12,1,IF(Gewinnzahlen!$D$14=L13,1,IF(Gewinnzahlen!$D$14=L14,1,IF(Gewinnzahlen!$D$14=L15,1,0))))))</f>
        <v>1</v>
      </c>
      <c r="AQ9" s="50">
        <f>IF(Gewinnzahlen!$D$14=M10,1,IF(Gewinnzahlen!$D$14=M11,1,IF(Gewinnzahlen!$D$14=M12,1,IF(Gewinnzahlen!$D$14=M13,1,IF(Gewinnzahlen!$D$14=M14,1,IF(Gewinnzahlen!$D$14=M15,1,0))))))</f>
        <v>1</v>
      </c>
      <c r="AR9" s="50">
        <f>IF(Gewinnzahlen!$D$14=N10,1,IF(Gewinnzahlen!$D$14=N11,1,IF(Gewinnzahlen!$D$14=N12,1,IF(Gewinnzahlen!$D$14=N13,1,IF(Gewinnzahlen!$D$14=N14,1,IF(Gewinnzahlen!$D$14=N15,1,0))))))</f>
        <v>1</v>
      </c>
      <c r="AS9" s="53">
        <f>IF(Gewinnzahlen!$E$14=C10,1,IF(Gewinnzahlen!$E$14=C11,1,IF(Gewinnzahlen!$E$14=C12,1,IF(Gewinnzahlen!$E$14=C13,1,IF(Gewinnzahlen!$E$14=C14,1,IF(Gewinnzahlen!$E$14=C15,1,0))))))</f>
        <v>1</v>
      </c>
      <c r="AT9" s="50">
        <f>IF(Gewinnzahlen!$E$14=D10,1,IF(Gewinnzahlen!$E$14=D11,1,IF(Gewinnzahlen!$E$14=D12,1,IF(Gewinnzahlen!$E$14=D13,1,IF(Gewinnzahlen!$E$14=D14,1,IF(Gewinnzahlen!$E$14=D15,1,0))))))</f>
        <v>1</v>
      </c>
      <c r="AU9" s="50">
        <f>IF(Gewinnzahlen!$E$14=E10,1,IF(Gewinnzahlen!$E$14=E11,1,IF(Gewinnzahlen!$E$14=E12,1,IF(Gewinnzahlen!$E$14=E13,1,IF(Gewinnzahlen!$E$14=E14,1,IF(Gewinnzahlen!$E$14=E15,1,0))))))</f>
        <v>1</v>
      </c>
      <c r="AV9" s="50">
        <f>IF(Gewinnzahlen!$E$14=F10,1,IF(Gewinnzahlen!$E$14=F11,1,IF(Gewinnzahlen!$E$14=F12,1,IF(Gewinnzahlen!$E$14=F13,1,IF(Gewinnzahlen!$E$14=F14,1,IF(Gewinnzahlen!$E$14=F15,1,0))))))</f>
        <v>1</v>
      </c>
      <c r="AW9" s="50">
        <f>IF(Gewinnzahlen!$E$14=G10,1,IF(Gewinnzahlen!$E$14=G11,1,IF(Gewinnzahlen!$E$14=G12,1,IF(Gewinnzahlen!$E$14=G13,1,IF(Gewinnzahlen!$E$14=G14,1,IF(Gewinnzahlen!$E$14=G15,1,0))))))</f>
        <v>1</v>
      </c>
      <c r="AX9" s="50">
        <f>IF(Gewinnzahlen!$E$14=H10,1,IF(Gewinnzahlen!$E$14=H11,1,IF(Gewinnzahlen!$E$14=H12,1,IF(Gewinnzahlen!$E$14=H13,1,IF(Gewinnzahlen!$E$14=H14,1,IF(Gewinnzahlen!$E$14=H15,1,0))))))</f>
        <v>1</v>
      </c>
      <c r="AY9" s="50">
        <f>IF(Gewinnzahlen!$E$14=I10,1,IF(Gewinnzahlen!$E$14=I11,1,IF(Gewinnzahlen!$E$14=I12,1,IF(Gewinnzahlen!$E$14=I13,1,IF(Gewinnzahlen!$E$14=I14,1,IF(Gewinnzahlen!$E$14=I15,1,0))))))</f>
        <v>1</v>
      </c>
      <c r="AZ9" s="50">
        <f>IF(Gewinnzahlen!$E$14=J10,1,IF(Gewinnzahlen!$E$14=J11,1,IF(Gewinnzahlen!$E$14=J12,1,IF(Gewinnzahlen!$E$14=J13,1,IF(Gewinnzahlen!$E$14=J14,1,IF(Gewinnzahlen!$E$14=J15,1,0))))))</f>
        <v>1</v>
      </c>
      <c r="BA9" s="50">
        <f>IF(Gewinnzahlen!$E$14=K10,1,IF(Gewinnzahlen!$E$14=K11,1,IF(Gewinnzahlen!$E$14=K12,1,IF(Gewinnzahlen!$E$14=K13,1,IF(Gewinnzahlen!$E$14=K14,1,IF(Gewinnzahlen!$E$14=K15,1,0))))))</f>
        <v>1</v>
      </c>
      <c r="BB9" s="50">
        <f>IF(Gewinnzahlen!$E$14=L10,1,IF(Gewinnzahlen!$E$14=L11,1,IF(Gewinnzahlen!$E$14=L12,1,IF(Gewinnzahlen!$E$14=L13,1,IF(Gewinnzahlen!$E$14=L14,1,IF(Gewinnzahlen!$E$14=L15,1,0))))))</f>
        <v>1</v>
      </c>
      <c r="BC9" s="50">
        <f>IF(Gewinnzahlen!$E$14=M10,1,IF(Gewinnzahlen!$E$14=M11,1,IF(Gewinnzahlen!$E$14=M12,1,IF(Gewinnzahlen!$E$14=M13,1,IF(Gewinnzahlen!$E$14=M14,1,IF(Gewinnzahlen!$E$14=M15,1,0))))))</f>
        <v>1</v>
      </c>
      <c r="BD9" s="50">
        <f>IF(Gewinnzahlen!$E$14=N10,1,IF(Gewinnzahlen!$E$14=N11,1,IF(Gewinnzahlen!$E$14=N12,1,IF(Gewinnzahlen!$E$14=N13,1,IF(Gewinnzahlen!$E$14=N14,1,IF(Gewinnzahlen!$E$14=N15,1,0))))))</f>
        <v>1</v>
      </c>
      <c r="BE9" s="53">
        <f>IF(Gewinnzahlen!$F$14=C10,1,IF(Gewinnzahlen!$F$14=C11,1,IF(Gewinnzahlen!$F$14=C12,1,IF(Gewinnzahlen!$F$14=C13,1,IF(Gewinnzahlen!$F$14=C14,1,IF(Gewinnzahlen!$F$14=C15,1,0))))))</f>
        <v>1</v>
      </c>
      <c r="BF9" s="50">
        <f>IF(Gewinnzahlen!$F$14=D10,1,IF(Gewinnzahlen!$F$14=D11,1,IF(Gewinnzahlen!$F$14=D12,1,IF(Gewinnzahlen!$F$14=D13,1,IF(Gewinnzahlen!$F$14=D14,1,IF(Gewinnzahlen!$F$14=D15,1,0))))))</f>
        <v>1</v>
      </c>
      <c r="BG9" s="50">
        <f>IF(Gewinnzahlen!$F$14=E10,1,IF(Gewinnzahlen!$F$14=E11,1,IF(Gewinnzahlen!$F$14=E12,1,IF(Gewinnzahlen!$F$14=E13,1,IF(Gewinnzahlen!$F$14=E14,1,IF(Gewinnzahlen!$F$14=E15,1,0))))))</f>
        <v>1</v>
      </c>
      <c r="BH9" s="50">
        <f>IF(Gewinnzahlen!$F$14=F10,1,IF(Gewinnzahlen!$F$14=F11,1,IF(Gewinnzahlen!$F$14=F12,1,IF(Gewinnzahlen!$F$14=F13,1,IF(Gewinnzahlen!$F$14=F14,1,IF(Gewinnzahlen!$F$14=F15,1,0))))))</f>
        <v>1</v>
      </c>
      <c r="BI9" s="50">
        <f>IF(Gewinnzahlen!$F$14=G10,1,IF(Gewinnzahlen!$F$14=G11,1,IF(Gewinnzahlen!$F$14=G12,1,IF(Gewinnzahlen!$F$14=G13,1,IF(Gewinnzahlen!$F$14=G14,1,IF(Gewinnzahlen!$F$14=G15,1,0))))))</f>
        <v>1</v>
      </c>
      <c r="BJ9" s="50">
        <f>IF(Gewinnzahlen!$F$14=H10,1,IF(Gewinnzahlen!$F$14=H11,1,IF(Gewinnzahlen!$F$14=H12,1,IF(Gewinnzahlen!$F$14=H13,1,IF(Gewinnzahlen!$F$14=H14,1,IF(Gewinnzahlen!$F$14=H15,1,0))))))</f>
        <v>1</v>
      </c>
      <c r="BK9" s="50">
        <f>IF(Gewinnzahlen!$F$14=I10,1,IF(Gewinnzahlen!$F$14=I11,1,IF(Gewinnzahlen!$F$14=I12,1,IF(Gewinnzahlen!$F$14=I13,1,IF(Gewinnzahlen!$F$14=I14,1,IF(Gewinnzahlen!$F$14=I15,1,0))))))</f>
        <v>1</v>
      </c>
      <c r="BL9" s="50">
        <f>IF(Gewinnzahlen!$F$14=J10,1,IF(Gewinnzahlen!$F$14=J11,1,IF(Gewinnzahlen!$F$14=J12,1,IF(Gewinnzahlen!$F$14=J13,1,IF(Gewinnzahlen!$F$14=J14,1,IF(Gewinnzahlen!$F$14=J15,1,0))))))</f>
        <v>1</v>
      </c>
      <c r="BM9" s="50">
        <f>IF(Gewinnzahlen!$F$14=K10,1,IF(Gewinnzahlen!$F$14=K11,1,IF(Gewinnzahlen!$F$14=K12,1,IF(Gewinnzahlen!$F$14=K13,1,IF(Gewinnzahlen!$F$14=K14,1,IF(Gewinnzahlen!$F$14=K15,1,0))))))</f>
        <v>1</v>
      </c>
      <c r="BN9" s="50">
        <f>IF(Gewinnzahlen!$F$14=L10,1,IF(Gewinnzahlen!$F$14=L11,1,IF(Gewinnzahlen!$F$14=L12,1,IF(Gewinnzahlen!$F$14=L13,1,IF(Gewinnzahlen!$F$14=L14,1,IF(Gewinnzahlen!$F$14=L15,1,0))))))</f>
        <v>1</v>
      </c>
      <c r="BO9" s="50">
        <f>IF(Gewinnzahlen!$F$14=M10,1,IF(Gewinnzahlen!$F$14=M11,1,IF(Gewinnzahlen!$F$14=M12,1,IF(Gewinnzahlen!$F$14=M13,1,IF(Gewinnzahlen!$F$14=M14,1,IF(Gewinnzahlen!$F$14=M15,1,0))))))</f>
        <v>1</v>
      </c>
      <c r="BP9" s="50">
        <f>IF(Gewinnzahlen!$F$14=N10,1,IF(Gewinnzahlen!$F$14=N11,1,IF(Gewinnzahlen!$F$14=N12,1,IF(Gewinnzahlen!$F$14=N13,1,IF(Gewinnzahlen!$F$14=N14,1,IF(Gewinnzahlen!$F$14=N15,1,0))))))</f>
        <v>1</v>
      </c>
      <c r="BQ9" s="53">
        <f>IF(Gewinnzahlen!$G$14=C10,1,IF(Gewinnzahlen!$G$14=C11,1,IF(Gewinnzahlen!$G$14=C12,1,IF(Gewinnzahlen!$G$14=C13,1,IF(Gewinnzahlen!$G$14=C14,1,IF(Gewinnzahlen!$G$14=C15,1,0))))))</f>
        <v>1</v>
      </c>
      <c r="BR9" s="50">
        <f>IF(Gewinnzahlen!$G$14=D10,1,IF(Gewinnzahlen!$G$14=D11,1,IF(Gewinnzahlen!$G$14=D12,1,IF(Gewinnzahlen!$G$14=D13,1,IF(Gewinnzahlen!$G$14=D14,1,IF(Gewinnzahlen!$G$14=D15,1,0))))))</f>
        <v>1</v>
      </c>
      <c r="BS9" s="50">
        <f>IF(Gewinnzahlen!$G$14=E10,1,IF(Gewinnzahlen!$G$14=E11,1,IF(Gewinnzahlen!$G$14=E12,1,IF(Gewinnzahlen!$G$14=E13,1,IF(Gewinnzahlen!$G$14=E14,1,IF(Gewinnzahlen!$G$14=E15,1,0))))))</f>
        <v>1</v>
      </c>
      <c r="BT9" s="50">
        <f>IF(Gewinnzahlen!$G$14=F10,1,IF(Gewinnzahlen!$G$14=F11,1,IF(Gewinnzahlen!$G$14=F12,1,IF(Gewinnzahlen!$G$14=F13,1,IF(Gewinnzahlen!$G$14=F14,1,IF(Gewinnzahlen!$G$14=F15,1,0))))))</f>
        <v>1</v>
      </c>
      <c r="BU9" s="50">
        <f>IF(Gewinnzahlen!$G$14=G10,1,IF(Gewinnzahlen!$G$14=G11,1,IF(Gewinnzahlen!$G$14=G12,1,IF(Gewinnzahlen!$G$14=G13,1,IF(Gewinnzahlen!$G$14=G14,1,IF(Gewinnzahlen!$G$14=G15,1,0))))))</f>
        <v>1</v>
      </c>
      <c r="BV9" s="50">
        <f>IF(Gewinnzahlen!$G$14=H10,1,IF(Gewinnzahlen!$G$14=H11,1,IF(Gewinnzahlen!$G$14=H12,1,IF(Gewinnzahlen!$G$14=H13,1,IF(Gewinnzahlen!$G$14=H14,1,IF(Gewinnzahlen!$G$14=H15,1,0))))))</f>
        <v>1</v>
      </c>
      <c r="BW9" s="50">
        <f>IF(Gewinnzahlen!$G$14=I10,1,IF(Gewinnzahlen!$G$14=I11,1,IF(Gewinnzahlen!$G$14=I12,1,IF(Gewinnzahlen!$G$14=I13,1,IF(Gewinnzahlen!$G$14=I14,1,IF(Gewinnzahlen!$G$14=I15,1,0))))))</f>
        <v>1</v>
      </c>
      <c r="BX9" s="50">
        <f>IF(Gewinnzahlen!$G$14=J10,1,IF(Gewinnzahlen!$G$14=J11,1,IF(Gewinnzahlen!$G$14=J12,1,IF(Gewinnzahlen!$G$14=J13,1,IF(Gewinnzahlen!$G$14=J14,1,IF(Gewinnzahlen!$G$14=J15,1,0))))))</f>
        <v>1</v>
      </c>
      <c r="BY9" s="50">
        <f>IF(Gewinnzahlen!$G$14=K10,1,IF(Gewinnzahlen!$G$14=K11,1,IF(Gewinnzahlen!$G$14=K12,1,IF(Gewinnzahlen!$G$14=K13,1,IF(Gewinnzahlen!$G$14=K14,1,IF(Gewinnzahlen!$G$14=K15,1,0))))))</f>
        <v>1</v>
      </c>
      <c r="BZ9" s="50">
        <f>IF(Gewinnzahlen!$G$14=L10,1,IF(Gewinnzahlen!$G$14=L11,1,IF(Gewinnzahlen!$G$14=L12,1,IF(Gewinnzahlen!$G$14=L13,1,IF(Gewinnzahlen!$G$14=L14,1,IF(Gewinnzahlen!$G$14=L15,1,0))))))</f>
        <v>1</v>
      </c>
      <c r="CA9" s="50">
        <f>IF(Gewinnzahlen!$G$14=M10,1,IF(Gewinnzahlen!$G$14=M11,1,IF(Gewinnzahlen!$G$14=M12,1,IF(Gewinnzahlen!$G$14=M13,1,IF(Gewinnzahlen!$G$14=M14,1,IF(Gewinnzahlen!$G$14=M15,1,0))))))</f>
        <v>1</v>
      </c>
      <c r="CB9" s="50">
        <f>IF(Gewinnzahlen!$G$14=N10,1,IF(Gewinnzahlen!$G$14=N11,1,IF(Gewinnzahlen!$G$14=N12,1,IF(Gewinnzahlen!$G$14=N13,1,IF(Gewinnzahlen!$G$14=N14,1,IF(Gewinnzahlen!$G$14=N15,1,0))))))</f>
        <v>1</v>
      </c>
      <c r="CC9" s="53">
        <f>IF(Gewinnzahlen!$H$14=C10,1,IF(Gewinnzahlen!$H$14=C11,1,IF(Gewinnzahlen!$H$14=C12,1,IF(Gewinnzahlen!$H$14=C13,1,IF(Gewinnzahlen!$H$14=C14,1,IF(Gewinnzahlen!$H$14=C15,1,0))))))</f>
        <v>1</v>
      </c>
      <c r="CD9" s="50">
        <f>IF(Gewinnzahlen!$H$14=D10,1,IF(Gewinnzahlen!$H$14=D11,1,IF(Gewinnzahlen!$H$14=D12,1,IF(Gewinnzahlen!$H$14=D13,1,IF(Gewinnzahlen!$H$14=D14,1,IF(Gewinnzahlen!$H$14=D15,1,0))))))</f>
        <v>1</v>
      </c>
      <c r="CE9" s="50">
        <f>IF(Gewinnzahlen!$H$14=E10,1,IF(Gewinnzahlen!$H$14=E11,1,IF(Gewinnzahlen!$H$14=E12,1,IF(Gewinnzahlen!$H$14=E13,1,IF(Gewinnzahlen!$H$14=E14,1,IF(Gewinnzahlen!$H$14=E15,1,0))))))</f>
        <v>1</v>
      </c>
      <c r="CF9" s="50">
        <f>IF(Gewinnzahlen!$H$14=F10,1,IF(Gewinnzahlen!$H$14=F11,1,IF(Gewinnzahlen!$H$14=F12,1,IF(Gewinnzahlen!$H$14=F13,1,IF(Gewinnzahlen!$H$14=F14,1,IF(Gewinnzahlen!$H$14=F15,1,0))))))</f>
        <v>1</v>
      </c>
      <c r="CG9" s="50">
        <f>IF(Gewinnzahlen!$H$14=G10,1,IF(Gewinnzahlen!$H$14=G11,1,IF(Gewinnzahlen!$H$14=G12,1,IF(Gewinnzahlen!$H$14=G13,1,IF(Gewinnzahlen!$H$14=G14,1,IF(Gewinnzahlen!$H$14=G15,1,0))))))</f>
        <v>1</v>
      </c>
      <c r="CH9" s="50">
        <f>IF(Gewinnzahlen!$H$14=H10,1,IF(Gewinnzahlen!$H$14=H11,1,IF(Gewinnzahlen!$H$14=H12,1,IF(Gewinnzahlen!$H$14=H13,1,IF(Gewinnzahlen!$H$14=H14,1,IF(Gewinnzahlen!$H$14=H15,1,0))))))</f>
        <v>1</v>
      </c>
      <c r="CI9" s="50">
        <f>IF(Gewinnzahlen!$H$14=I10,1,IF(Gewinnzahlen!$H$14=I11,1,IF(Gewinnzahlen!$H$14=I12,1,IF(Gewinnzahlen!$H$14=I13,1,IF(Gewinnzahlen!$H$14=I14,1,IF(Gewinnzahlen!$H$14=I15,1,0))))))</f>
        <v>1</v>
      </c>
      <c r="CJ9" s="50">
        <f>IF(Gewinnzahlen!$H$14=J10,1,IF(Gewinnzahlen!$H$14=J11,1,IF(Gewinnzahlen!$H$14=J12,1,IF(Gewinnzahlen!$H$14=J13,1,IF(Gewinnzahlen!$H$14=J14,1,IF(Gewinnzahlen!$H$14=J15,1,0))))))</f>
        <v>1</v>
      </c>
      <c r="CK9" s="50">
        <f>IF(Gewinnzahlen!$H$14=K10,1,IF(Gewinnzahlen!$H$14=K11,1,IF(Gewinnzahlen!$H$14=K12,1,IF(Gewinnzahlen!$H$14=K13,1,IF(Gewinnzahlen!$H$14=K14,1,IF(Gewinnzahlen!$H$14=K15,1,0))))))</f>
        <v>1</v>
      </c>
      <c r="CL9" s="50">
        <f>IF(Gewinnzahlen!$H$14=L10,1,IF(Gewinnzahlen!$H$14=L11,1,IF(Gewinnzahlen!$H$14=L12,1,IF(Gewinnzahlen!$H$14=L13,1,IF(Gewinnzahlen!$H$14=L14,1,IF(Gewinnzahlen!$H$14=L15,1,0))))))</f>
        <v>1</v>
      </c>
      <c r="CM9" s="50">
        <f>IF(Gewinnzahlen!$H$14=M10,1,IF(Gewinnzahlen!$H$14=M11,1,IF(Gewinnzahlen!$H$14=M12,1,IF(Gewinnzahlen!$H$14=M13,1,IF(Gewinnzahlen!$H$14=M14,1,IF(Gewinnzahlen!$H$14=M15,1,0))))))</f>
        <v>1</v>
      </c>
      <c r="CN9" s="50">
        <f>IF(Gewinnzahlen!$H$14=N10,1,IF(Gewinnzahlen!$H$14=N11,1,IF(Gewinnzahlen!$H$14=N12,1,IF(Gewinnzahlen!$H$14=N13,1,IF(Gewinnzahlen!$H$14=N14,1,IF(Gewinnzahlen!$H$14=N15,1,0))))))</f>
        <v>1</v>
      </c>
      <c r="CO9" s="53">
        <f>IF(Gewinnzahlen!$I$14=C10,1,IF(Gewinnzahlen!$I$14=C11,1,IF(Gewinnzahlen!$I$14=C12,1,IF(Gewinnzahlen!$I$14=C13,1,IF(Gewinnzahlen!$I$14=C14,1,IF(Gewinnzahlen!$I$14=C15,1,0))))))</f>
        <v>1</v>
      </c>
      <c r="CP9" s="50">
        <f>IF(Gewinnzahlen!$I$14=D10,1,IF(Gewinnzahlen!$I$14=D11,1,IF(Gewinnzahlen!$I$14=D12,1,IF(Gewinnzahlen!$I$14=D13,1,IF(Gewinnzahlen!$I$14=D14,1,IF(Gewinnzahlen!$I$14=D15,1,0))))))</f>
        <v>1</v>
      </c>
      <c r="CQ9" s="50">
        <f>IF(Gewinnzahlen!$I$14=E10,1,IF(Gewinnzahlen!$I$14=E11,1,IF(Gewinnzahlen!$I$14=E12,1,IF(Gewinnzahlen!$I$14=E13,1,IF(Gewinnzahlen!$I$14=E14,1,IF(Gewinnzahlen!$I$14=E15,1,0))))))</f>
        <v>1</v>
      </c>
      <c r="CR9" s="50">
        <f>IF(Gewinnzahlen!$I$14=F10,1,IF(Gewinnzahlen!$I$14=F11,1,IF(Gewinnzahlen!$I$14=F12,1,IF(Gewinnzahlen!$I$14=F13,1,IF(Gewinnzahlen!$I$14=F14,1,IF(Gewinnzahlen!$I$14=F15,1,0))))))</f>
        <v>1</v>
      </c>
      <c r="CS9" s="50">
        <f>IF(Gewinnzahlen!$I$14=G10,1,IF(Gewinnzahlen!$I$14=G11,1,IF(Gewinnzahlen!$I$14=G12,1,IF(Gewinnzahlen!$I$14=G13,1,IF(Gewinnzahlen!$I$14=G14,1,IF(Gewinnzahlen!$I$14=G15,1,0))))))</f>
        <v>1</v>
      </c>
      <c r="CT9" s="50">
        <f>IF(Gewinnzahlen!$I$14=H10,1,IF(Gewinnzahlen!$I$14=H11,1,IF(Gewinnzahlen!$I$14=H12,1,IF(Gewinnzahlen!$I$14=H13,1,IF(Gewinnzahlen!$I$14=H14,1,IF(Gewinnzahlen!$I$14=H15,1,0))))))</f>
        <v>1</v>
      </c>
      <c r="CU9" s="50">
        <f>IF(Gewinnzahlen!$I$14=I10,1,IF(Gewinnzahlen!$I$14=I11,1,IF(Gewinnzahlen!$I$14=I12,1,IF(Gewinnzahlen!$I$14=I13,1,IF(Gewinnzahlen!$I$14=I14,1,IF(Gewinnzahlen!$I$14=I15,1,0))))))</f>
        <v>1</v>
      </c>
      <c r="CV9" s="50">
        <f>IF(Gewinnzahlen!$I$14=J10,1,IF(Gewinnzahlen!$I$14=J11,1,IF(Gewinnzahlen!$I$14=J12,1,IF(Gewinnzahlen!$I$14=J13,1,IF(Gewinnzahlen!$I$14=J14,1,IF(Gewinnzahlen!$I$14=J15,1,0))))))</f>
        <v>1</v>
      </c>
      <c r="CW9" s="50">
        <f>IF(Gewinnzahlen!$I$14=K10,1,IF(Gewinnzahlen!$I$14=K11,1,IF(Gewinnzahlen!$I$14=K12,1,IF(Gewinnzahlen!$I$14=K13,1,IF(Gewinnzahlen!$I$14=K14,1,IF(Gewinnzahlen!$I$14=K15,1,0))))))</f>
        <v>1</v>
      </c>
      <c r="CX9" s="50">
        <f>IF(Gewinnzahlen!$I$14=L10,1,IF(Gewinnzahlen!$I$14=L11,1,IF(Gewinnzahlen!$I$14=L12,1,IF(Gewinnzahlen!$I$14=L13,1,IF(Gewinnzahlen!$I$14=L14,1,IF(Gewinnzahlen!$I$14=L15,1,0))))))</f>
        <v>1</v>
      </c>
      <c r="CY9" s="50">
        <f>IF(Gewinnzahlen!$I$14=M10,1,IF(Gewinnzahlen!$I$14=M11,1,IF(Gewinnzahlen!$I$14=M12,1,IF(Gewinnzahlen!$I$14=M13,1,IF(Gewinnzahlen!$I$14=M14,1,IF(Gewinnzahlen!$I$14=M15,1,0))))))</f>
        <v>1</v>
      </c>
      <c r="CZ9" s="50">
        <f>IF(Gewinnzahlen!$I$14=N10,1,IF(Gewinnzahlen!$I$14=N11,1,IF(Gewinnzahlen!$I$14=N12,1,IF(Gewinnzahlen!$I$14=N13,1,IF(Gewinnzahlen!$I$14=N14,1,IF(Gewinnzahlen!$I$14=N15,1,0))))))</f>
        <v>1</v>
      </c>
      <c r="DA9" s="53">
        <f>IF(Gewinnzahlen!$J$14=C10,1,IF(Gewinnzahlen!$J$14=C11,1,IF(Gewinnzahlen!$J$14=C12,1,IF(Gewinnzahlen!$J$14=C13,1,IF(Gewinnzahlen!$J$14=C14,1,IF(Gewinnzahlen!$J$14=C15,1,0))))))</f>
        <v>1</v>
      </c>
      <c r="DB9" s="50">
        <f>IF(Gewinnzahlen!$J$14=D10,1,IF(Gewinnzahlen!$J$14=D11,1,IF(Gewinnzahlen!$J$14=D12,1,IF(Gewinnzahlen!$J$14=D13,1,IF(Gewinnzahlen!$J$14=D14,1,IF(Gewinnzahlen!$J$14=D15,1,0))))))</f>
        <v>1</v>
      </c>
      <c r="DC9" s="50">
        <f>IF(Gewinnzahlen!$J$14=E10,1,IF(Gewinnzahlen!$J$14=E11,1,IF(Gewinnzahlen!$J$14=E12,1,IF(Gewinnzahlen!$J$14=E13,1,IF(Gewinnzahlen!$J$14=E14,1,IF(Gewinnzahlen!$J$14=E15,1,0))))))</f>
        <v>1</v>
      </c>
      <c r="DD9" s="50">
        <f>IF(Gewinnzahlen!$J$14=F10,1,IF(Gewinnzahlen!$J$14=F11,1,IF(Gewinnzahlen!$J$14=F12,1,IF(Gewinnzahlen!$J$14=F13,1,IF(Gewinnzahlen!$J$14=F14,1,IF(Gewinnzahlen!$J$14=F15,1,0))))))</f>
        <v>1</v>
      </c>
      <c r="DE9" s="50">
        <f>IF(Gewinnzahlen!$J$14=G10,1,IF(Gewinnzahlen!$J$14=G11,1,IF(Gewinnzahlen!$J$14=G12,1,IF(Gewinnzahlen!$J$14=G13,1,IF(Gewinnzahlen!$J$14=G14,1,IF(Gewinnzahlen!$J$14=G15,1,0))))))</f>
        <v>1</v>
      </c>
      <c r="DF9" s="50">
        <f>IF(Gewinnzahlen!$J$14=H10,1,IF(Gewinnzahlen!$J$14=H11,1,IF(Gewinnzahlen!$J$14=H12,1,IF(Gewinnzahlen!$J$14=H13,1,IF(Gewinnzahlen!$J$14=H14,1,IF(Gewinnzahlen!$J$14=H15,1,0))))))</f>
        <v>1</v>
      </c>
      <c r="DG9" s="50">
        <f>IF(Gewinnzahlen!$J$14=I10,1,IF(Gewinnzahlen!$J$14=I11,1,IF(Gewinnzahlen!$J$14=I12,1,IF(Gewinnzahlen!$J$14=I13,1,IF(Gewinnzahlen!$J$14=I14,1,IF(Gewinnzahlen!$J$14=I15,1,0))))))</f>
        <v>1</v>
      </c>
      <c r="DH9" s="50">
        <f>IF(Gewinnzahlen!$J$14=J10,1,IF(Gewinnzahlen!$J$14=J11,1,IF(Gewinnzahlen!$J$14=J12,1,IF(Gewinnzahlen!$J$14=J13,1,IF(Gewinnzahlen!$J$14=J14,1,IF(Gewinnzahlen!$J$14=J15,1,0))))))</f>
        <v>1</v>
      </c>
      <c r="DI9" s="50">
        <f>IF(Gewinnzahlen!$J$14=K10,1,IF(Gewinnzahlen!$J$14=K11,1,IF(Gewinnzahlen!$J$14=K12,1,IF(Gewinnzahlen!$J$14=K13,1,IF(Gewinnzahlen!$J$14=K14,1,IF(Gewinnzahlen!$J$14=K15,1,0))))))</f>
        <v>1</v>
      </c>
      <c r="DJ9" s="50">
        <f>IF(Gewinnzahlen!$J$14=L10,1,IF(Gewinnzahlen!$J$14=L11,1,IF(Gewinnzahlen!$J$14=L12,1,IF(Gewinnzahlen!$J$14=L13,1,IF(Gewinnzahlen!$J$14=L14,1,IF(Gewinnzahlen!$J$14=L15,1,0))))))</f>
        <v>1</v>
      </c>
      <c r="DK9" s="50">
        <f>IF(Gewinnzahlen!$J$14=M10,1,IF(Gewinnzahlen!$J$14=M11,1,IF(Gewinnzahlen!$J$14=M12,1,IF(Gewinnzahlen!$J$14=M13,1,IF(Gewinnzahlen!$J$14=M14,1,IF(Gewinnzahlen!$J$14=M15,1,0))))))</f>
        <v>1</v>
      </c>
      <c r="DL9" s="50">
        <f>IF(Gewinnzahlen!$J$14=N10,1,IF(Gewinnzahlen!$J$14=N11,1,IF(Gewinnzahlen!$J$14=N12,1,IF(Gewinnzahlen!$J$14=N13,1,IF(Gewinnzahlen!$J$14=N14,1,IF(Gewinnzahlen!$J$14=N15,1,0))))))</f>
        <v>1</v>
      </c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36" s="3" customFormat="1" ht="14.1" customHeight="1" thickBot="1">
      <c r="A10" s="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61" t="s">
        <v>170</v>
      </c>
      <c r="P10" s="62" t="s">
        <v>169</v>
      </c>
      <c r="Q10" s="61" t="s">
        <v>188</v>
      </c>
      <c r="U10" s="50">
        <f>IF(Gewinnzahlen!$C$15=C10,1,IF(Gewinnzahlen!$C$15=C11,1,IF(Gewinnzahlen!$C$15=C12,1,IF(Gewinnzahlen!$C$15=C13,1,IF(Gewinnzahlen!$C$15=C14,1,IF(Gewinnzahlen!$C$15=C15,1,0))))))</f>
        <v>1</v>
      </c>
      <c r="V10" s="50">
        <f>IF(Gewinnzahlen!$C$15=D10,1,IF(Gewinnzahlen!$C$15=D11,1,IF(Gewinnzahlen!$C$15=D12,1,IF(Gewinnzahlen!$C$15=D13,1,IF(Gewinnzahlen!$C$15=D14,1,IF(Gewinnzahlen!$C$15=D15,1,0))))))</f>
        <v>1</v>
      </c>
      <c r="W10" s="50">
        <f>IF(Gewinnzahlen!$C$15=E10,1,IF(Gewinnzahlen!$C$15=E11,1,IF(Gewinnzahlen!$C$15=E12,1,IF(Gewinnzahlen!$C$15=E13,1,IF(Gewinnzahlen!$C$15=E14,1,IF(Gewinnzahlen!$C$15=E15,1,0))))))</f>
        <v>1</v>
      </c>
      <c r="X10" s="50">
        <f>IF(Gewinnzahlen!$C$15=F10,1,IF(Gewinnzahlen!$C$15=F11,1,IF(Gewinnzahlen!$C$15=F12,1,IF(Gewinnzahlen!$C$15=F13,1,IF(Gewinnzahlen!$C$15=F14,1,IF(Gewinnzahlen!$C$15=F15,1,0))))))</f>
        <v>1</v>
      </c>
      <c r="Y10" s="50">
        <f>IF(Gewinnzahlen!$C$15=G10,1,IF(Gewinnzahlen!$C$15=G11,1,IF(Gewinnzahlen!$C$15=G12,1,IF(Gewinnzahlen!$C$15=G13,1,IF(Gewinnzahlen!$C$15=G14,1,IF(Gewinnzahlen!$C$15=G15,1,0))))))</f>
        <v>1</v>
      </c>
      <c r="Z10" s="50">
        <f>IF(Gewinnzahlen!$C$15=H10,1,IF(Gewinnzahlen!$C$15=H11,1,IF(Gewinnzahlen!$C$15=H12,1,IF(Gewinnzahlen!$C$15=H13,1,IF(Gewinnzahlen!$C$15=H14,1,IF(Gewinnzahlen!$C$15=H15,1,0))))))</f>
        <v>1</v>
      </c>
      <c r="AA10" s="50">
        <f>IF(Gewinnzahlen!$C$15=I10,1,IF(Gewinnzahlen!$C$15=I11,1,IF(Gewinnzahlen!$C$15=I12,1,IF(Gewinnzahlen!$C$15=I13,1,IF(Gewinnzahlen!$C$15=I14,1,IF(Gewinnzahlen!$C$15=I15,1,0))))))</f>
        <v>1</v>
      </c>
      <c r="AB10" s="50">
        <f>IF(Gewinnzahlen!$C$15=J10,1,IF(Gewinnzahlen!$C$15=J11,1,IF(Gewinnzahlen!$C$15=J12,1,IF(Gewinnzahlen!$C$15=J13,1,IF(Gewinnzahlen!$C$15=J14,1,IF(Gewinnzahlen!$C$15=J15,1,0))))))</f>
        <v>1</v>
      </c>
      <c r="AC10" s="50">
        <f>IF(Gewinnzahlen!$C$15=K10,1,IF(Gewinnzahlen!$C$15=K11,1,IF(Gewinnzahlen!$C$15=K12,1,IF(Gewinnzahlen!$C$15=K13,1,IF(Gewinnzahlen!$C$15=K14,1,IF(Gewinnzahlen!$C$15=K15,1,0))))))</f>
        <v>1</v>
      </c>
      <c r="AD10" s="50">
        <f>IF(Gewinnzahlen!$C$15=L10,1,IF(Gewinnzahlen!$C$15=L11,1,IF(Gewinnzahlen!$C$15=L12,1,IF(Gewinnzahlen!$C$15=L13,1,IF(Gewinnzahlen!$C$15=L14,1,IF(Gewinnzahlen!$C$15=L15,1,0))))))</f>
        <v>1</v>
      </c>
      <c r="AE10" s="50">
        <f>IF(Gewinnzahlen!$C$15=M10,1,IF(Gewinnzahlen!$C$15=M11,1,IF(Gewinnzahlen!$C$15=M12,1,IF(Gewinnzahlen!$C$15=M13,1,IF(Gewinnzahlen!$C$15=M14,1,IF(Gewinnzahlen!$C$15=M15,1,0))))))</f>
        <v>1</v>
      </c>
      <c r="AF10" s="50">
        <f>IF(Gewinnzahlen!$C$15=N10,1,IF(Gewinnzahlen!$C$15=N11,1,IF(Gewinnzahlen!$C$15=N12,1,IF(Gewinnzahlen!$C$15=N13,1,IF(Gewinnzahlen!$C$15=N14,1,IF(Gewinnzahlen!$C$15=N15,1,0))))))</f>
        <v>1</v>
      </c>
      <c r="AG10" s="53">
        <f>IF(Gewinnzahlen!$D$15=C10,1,IF(Gewinnzahlen!$D$15=C11,1,IF(Gewinnzahlen!$D$15=C12,1,IF(Gewinnzahlen!$D$15=C13,1,IF(Gewinnzahlen!$D$15=C14,1,IF(Gewinnzahlen!$D$15=C15,1,0))))))</f>
        <v>1</v>
      </c>
      <c r="AH10" s="50">
        <f>IF(Gewinnzahlen!$D$15=D10,1,IF(Gewinnzahlen!$D$15=D11,1,IF(Gewinnzahlen!$D$15=D12,1,IF(Gewinnzahlen!$D$15=D13,1,IF(Gewinnzahlen!$D$15=D14,1,IF(Gewinnzahlen!$D$15=D15,1,0))))))</f>
        <v>1</v>
      </c>
      <c r="AI10" s="50">
        <f>IF(Gewinnzahlen!$D$15=E10,1,IF(Gewinnzahlen!$D$15=E11,1,IF(Gewinnzahlen!$D$15=E12,1,IF(Gewinnzahlen!$D$15=E13,1,IF(Gewinnzahlen!$D$15=E14,1,IF(Gewinnzahlen!$D$15=E15,1,0))))))</f>
        <v>1</v>
      </c>
      <c r="AJ10" s="50">
        <f>IF(Gewinnzahlen!$D$15=F10,1,IF(Gewinnzahlen!$D$15=F11,1,IF(Gewinnzahlen!$D$15=F12,1,IF(Gewinnzahlen!$D$15=F13,1,IF(Gewinnzahlen!$D$15=F14,1,IF(Gewinnzahlen!$D$15=F15,1,0))))))</f>
        <v>1</v>
      </c>
      <c r="AK10" s="50">
        <f>IF(Gewinnzahlen!$D$15=G10,1,IF(Gewinnzahlen!$D$15=G11,1,IF(Gewinnzahlen!$D$15=G12,1,IF(Gewinnzahlen!$D$15=G13,1,IF(Gewinnzahlen!$D$15=G14,1,IF(Gewinnzahlen!$D$15=G15,1,0))))))</f>
        <v>1</v>
      </c>
      <c r="AL10" s="50">
        <f>IF(Gewinnzahlen!$D$15=H10,1,IF(Gewinnzahlen!$D$15=H11,1,IF(Gewinnzahlen!$D$15=H12,1,IF(Gewinnzahlen!$D$15=H13,1,IF(Gewinnzahlen!$D$15=H14,1,IF(Gewinnzahlen!$D$15=H15,1,0))))))</f>
        <v>1</v>
      </c>
      <c r="AM10" s="50">
        <f>IF(Gewinnzahlen!$D$15=I10,1,IF(Gewinnzahlen!$D$15=I11,1,IF(Gewinnzahlen!$D$15=I12,1,IF(Gewinnzahlen!$D$15=I13,1,IF(Gewinnzahlen!$D$15=I14,1,IF(Gewinnzahlen!$D$15=I15,1,0))))))</f>
        <v>1</v>
      </c>
      <c r="AN10" s="50">
        <f>IF(Gewinnzahlen!$D$15=J10,1,IF(Gewinnzahlen!$D$15=J11,1,IF(Gewinnzahlen!$D$15=J12,1,IF(Gewinnzahlen!$D$15=J13,1,IF(Gewinnzahlen!$D$15=J14,1,IF(Gewinnzahlen!$D$15=J15,1,0))))))</f>
        <v>1</v>
      </c>
      <c r="AO10" s="50">
        <f>IF(Gewinnzahlen!$D$15=K10,1,IF(Gewinnzahlen!$D$15=K11,1,IF(Gewinnzahlen!$D$15=K12,1,IF(Gewinnzahlen!$D$15=K13,1,IF(Gewinnzahlen!$D$15=K14,1,IF(Gewinnzahlen!$D$15=K15,1,0))))))</f>
        <v>1</v>
      </c>
      <c r="AP10" s="50">
        <f>IF(Gewinnzahlen!$D$15=L10,1,IF(Gewinnzahlen!$D$15=L11,1,IF(Gewinnzahlen!$D$15=L12,1,IF(Gewinnzahlen!$D$15=L13,1,IF(Gewinnzahlen!$D$15=L14,1,IF(Gewinnzahlen!$D$15=L15,1,0))))))</f>
        <v>1</v>
      </c>
      <c r="AQ10" s="50">
        <f>IF(Gewinnzahlen!$D$15=M10,1,IF(Gewinnzahlen!$D$15=M11,1,IF(Gewinnzahlen!$D$15=M12,1,IF(Gewinnzahlen!$D$15=M13,1,IF(Gewinnzahlen!$D$15=M14,1,IF(Gewinnzahlen!$D$15=M15,1,0))))))</f>
        <v>1</v>
      </c>
      <c r="AR10" s="50">
        <f>IF(Gewinnzahlen!$D$15=N10,1,IF(Gewinnzahlen!$D$15=N11,1,IF(Gewinnzahlen!$D$15=N12,1,IF(Gewinnzahlen!$D$15=N13,1,IF(Gewinnzahlen!$D$15=N14,1,IF(Gewinnzahlen!$D$15=N15,1,0))))))</f>
        <v>1</v>
      </c>
      <c r="AS10" s="53">
        <f>IF(Gewinnzahlen!$E$15=C10,1,IF(Gewinnzahlen!$E$15=C11,1,IF(Gewinnzahlen!$E$15=C12,1,IF(Gewinnzahlen!$E$15=C13,1,IF(Gewinnzahlen!$E$15=C14,1,IF(Gewinnzahlen!$E$15=C15,1,0))))))</f>
        <v>1</v>
      </c>
      <c r="AT10" s="50">
        <f>IF(Gewinnzahlen!$E$15=D10,1,IF(Gewinnzahlen!$E$15=D11,1,IF(Gewinnzahlen!$E$15=D12,1,IF(Gewinnzahlen!$E$15=D13,1,IF(Gewinnzahlen!$E$15=D14,1,IF(Gewinnzahlen!$E$15=D15,1,0))))))</f>
        <v>1</v>
      </c>
      <c r="AU10" s="50">
        <f>IF(Gewinnzahlen!$E$15=E10,1,IF(Gewinnzahlen!$E$15=E11,1,IF(Gewinnzahlen!$E$15=E12,1,IF(Gewinnzahlen!$E$15=E13,1,IF(Gewinnzahlen!$E$15=E14,1,IF(Gewinnzahlen!$E$15=E15,1,0))))))</f>
        <v>1</v>
      </c>
      <c r="AV10" s="50">
        <f>IF(Gewinnzahlen!$E$15=F10,1,IF(Gewinnzahlen!$E$15=F11,1,IF(Gewinnzahlen!$E$15=F12,1,IF(Gewinnzahlen!$E$15=F13,1,IF(Gewinnzahlen!$E$15=F14,1,IF(Gewinnzahlen!$E$15=F15,1,0))))))</f>
        <v>1</v>
      </c>
      <c r="AW10" s="50">
        <f>IF(Gewinnzahlen!$E$15=G10,1,IF(Gewinnzahlen!$E$15=G11,1,IF(Gewinnzahlen!$E$15=G12,1,IF(Gewinnzahlen!$E$15=G13,1,IF(Gewinnzahlen!$E$15=G14,1,IF(Gewinnzahlen!$E$15=G15,1,0))))))</f>
        <v>1</v>
      </c>
      <c r="AX10" s="50">
        <f>IF(Gewinnzahlen!$E$15=H10,1,IF(Gewinnzahlen!$E$15=H11,1,IF(Gewinnzahlen!$E$15=H12,1,IF(Gewinnzahlen!$E$15=H13,1,IF(Gewinnzahlen!$E$15=H14,1,IF(Gewinnzahlen!$E$15=H15,1,0))))))</f>
        <v>1</v>
      </c>
      <c r="AY10" s="50">
        <f>IF(Gewinnzahlen!$E$15=I10,1,IF(Gewinnzahlen!$E$15=I11,1,IF(Gewinnzahlen!$E$15=I12,1,IF(Gewinnzahlen!$E$15=I13,1,IF(Gewinnzahlen!$E$15=I14,1,IF(Gewinnzahlen!$E$15=I15,1,0))))))</f>
        <v>1</v>
      </c>
      <c r="AZ10" s="50">
        <f>IF(Gewinnzahlen!$E$15=J10,1,IF(Gewinnzahlen!$E$15=J11,1,IF(Gewinnzahlen!$E$15=J12,1,IF(Gewinnzahlen!$E$15=J13,1,IF(Gewinnzahlen!$E$15=J14,1,IF(Gewinnzahlen!$E$15=J15,1,0))))))</f>
        <v>1</v>
      </c>
      <c r="BA10" s="50">
        <f>IF(Gewinnzahlen!$E$15=K10,1,IF(Gewinnzahlen!$E$15=K11,1,IF(Gewinnzahlen!$E$15=K12,1,IF(Gewinnzahlen!$E$15=K13,1,IF(Gewinnzahlen!$E$15=K14,1,IF(Gewinnzahlen!$E$15=K15,1,0))))))</f>
        <v>1</v>
      </c>
      <c r="BB10" s="50">
        <f>IF(Gewinnzahlen!$E$15=L10,1,IF(Gewinnzahlen!$E$15=L11,1,IF(Gewinnzahlen!$E$15=L12,1,IF(Gewinnzahlen!$E$15=L13,1,IF(Gewinnzahlen!$E$15=L14,1,IF(Gewinnzahlen!$E$15=L15,1,0))))))</f>
        <v>1</v>
      </c>
      <c r="BC10" s="50">
        <f>IF(Gewinnzahlen!$E$15=M10,1,IF(Gewinnzahlen!$E$15=M11,1,IF(Gewinnzahlen!$E$15=M12,1,IF(Gewinnzahlen!$E$15=M13,1,IF(Gewinnzahlen!$E$15=M14,1,IF(Gewinnzahlen!$E$15=M15,1,0))))))</f>
        <v>1</v>
      </c>
      <c r="BD10" s="50">
        <f>IF(Gewinnzahlen!$E$15=N10,1,IF(Gewinnzahlen!$E$15=N11,1,IF(Gewinnzahlen!$E$15=N12,1,IF(Gewinnzahlen!$E$15=N13,1,IF(Gewinnzahlen!$E$15=N14,1,IF(Gewinnzahlen!$E$15=N15,1,0))))))</f>
        <v>1</v>
      </c>
      <c r="BE10" s="53">
        <f>IF(Gewinnzahlen!$F$15=C10,1,IF(Gewinnzahlen!$F$15=C11,1,IF(Gewinnzahlen!$F$15=C12,1,IF(Gewinnzahlen!$F$15=C13,1,IF(Gewinnzahlen!$F$15=C14,1,IF(Gewinnzahlen!$F$15=C15,1,0))))))</f>
        <v>1</v>
      </c>
      <c r="BF10" s="50">
        <f>IF(Gewinnzahlen!$F$15=D10,1,IF(Gewinnzahlen!$F$15=D11,1,IF(Gewinnzahlen!$F$15=D12,1,IF(Gewinnzahlen!$F$15=D13,1,IF(Gewinnzahlen!$F$15=D14,1,IF(Gewinnzahlen!$F$15=D15,1,0))))))</f>
        <v>1</v>
      </c>
      <c r="BG10" s="50">
        <f>IF(Gewinnzahlen!$F$15=E10,1,IF(Gewinnzahlen!$F$15=E11,1,IF(Gewinnzahlen!$F$15=E12,1,IF(Gewinnzahlen!$F$15=E13,1,IF(Gewinnzahlen!$F$15=E14,1,IF(Gewinnzahlen!$F$15=E15,1,0))))))</f>
        <v>1</v>
      </c>
      <c r="BH10" s="50">
        <f>IF(Gewinnzahlen!$F$15=F10,1,IF(Gewinnzahlen!$F$15=F11,1,IF(Gewinnzahlen!$F$15=F12,1,IF(Gewinnzahlen!$F$15=F13,1,IF(Gewinnzahlen!$F$15=F14,1,IF(Gewinnzahlen!$F$15=F15,1,0))))))</f>
        <v>1</v>
      </c>
      <c r="BI10" s="50">
        <f>IF(Gewinnzahlen!$F$15=G10,1,IF(Gewinnzahlen!$F$15=G11,1,IF(Gewinnzahlen!$F$15=G12,1,IF(Gewinnzahlen!$F$15=G13,1,IF(Gewinnzahlen!$F$15=G14,1,IF(Gewinnzahlen!$F$15=G15,1,0))))))</f>
        <v>1</v>
      </c>
      <c r="BJ10" s="50">
        <f>IF(Gewinnzahlen!$F$15=H10,1,IF(Gewinnzahlen!$F$15=H11,1,IF(Gewinnzahlen!$F$15=H12,1,IF(Gewinnzahlen!$F$15=H13,1,IF(Gewinnzahlen!$F$15=H14,1,IF(Gewinnzahlen!$F$15=H15,1,0))))))</f>
        <v>1</v>
      </c>
      <c r="BK10" s="50">
        <f>IF(Gewinnzahlen!$F$15=I10,1,IF(Gewinnzahlen!$F$15=I11,1,IF(Gewinnzahlen!$F$15=I12,1,IF(Gewinnzahlen!$F$15=I13,1,IF(Gewinnzahlen!$F$15=I14,1,IF(Gewinnzahlen!$F$15=I15,1,0))))))</f>
        <v>1</v>
      </c>
      <c r="BL10" s="50">
        <f>IF(Gewinnzahlen!$F$15=J10,1,IF(Gewinnzahlen!$F$15=J11,1,IF(Gewinnzahlen!$F$15=J12,1,IF(Gewinnzahlen!$F$15=J13,1,IF(Gewinnzahlen!$F$15=J14,1,IF(Gewinnzahlen!$F$15=J15,1,0))))))</f>
        <v>1</v>
      </c>
      <c r="BM10" s="50">
        <f>IF(Gewinnzahlen!$F$15=K10,1,IF(Gewinnzahlen!$F$15=K11,1,IF(Gewinnzahlen!$F$15=K12,1,IF(Gewinnzahlen!$F$15=K13,1,IF(Gewinnzahlen!$F$15=K14,1,IF(Gewinnzahlen!$F$15=K15,1,0))))))</f>
        <v>1</v>
      </c>
      <c r="BN10" s="50">
        <f>IF(Gewinnzahlen!$F$15=L10,1,IF(Gewinnzahlen!$F$15=L11,1,IF(Gewinnzahlen!$F$15=L12,1,IF(Gewinnzahlen!$F$15=L13,1,IF(Gewinnzahlen!$F$15=L14,1,IF(Gewinnzahlen!$F$15=L15,1,0))))))</f>
        <v>1</v>
      </c>
      <c r="BO10" s="50">
        <f>IF(Gewinnzahlen!$F$15=M10,1,IF(Gewinnzahlen!$F$15=M11,1,IF(Gewinnzahlen!$F$15=M12,1,IF(Gewinnzahlen!$F$15=M13,1,IF(Gewinnzahlen!$F$15=M14,1,IF(Gewinnzahlen!$F$15=M15,1,0))))))</f>
        <v>1</v>
      </c>
      <c r="BP10" s="50">
        <f>IF(Gewinnzahlen!$F$15=N10,1,IF(Gewinnzahlen!$F$15=N11,1,IF(Gewinnzahlen!$F$15=N12,1,IF(Gewinnzahlen!$F$15=N13,1,IF(Gewinnzahlen!$F$15=N14,1,IF(Gewinnzahlen!$F$15=N15,1,0))))))</f>
        <v>1</v>
      </c>
      <c r="BQ10" s="53">
        <f>IF(Gewinnzahlen!$G$15=C10,1,IF(Gewinnzahlen!$G$15=C11,1,IF(Gewinnzahlen!$G$15=C12,1,IF(Gewinnzahlen!$G$15=C13,1,IF(Gewinnzahlen!$G$15=C14,1,IF(Gewinnzahlen!$G$15=C15,1,0))))))</f>
        <v>1</v>
      </c>
      <c r="BR10" s="50">
        <f>IF(Gewinnzahlen!$G$15=D10,1,IF(Gewinnzahlen!$G$15=D11,1,IF(Gewinnzahlen!$G$15=D12,1,IF(Gewinnzahlen!$G$15=D13,1,IF(Gewinnzahlen!$G$15=D14,1,IF(Gewinnzahlen!$G$15=D15,1,0))))))</f>
        <v>1</v>
      </c>
      <c r="BS10" s="50">
        <f>IF(Gewinnzahlen!$G$15=E10,1,IF(Gewinnzahlen!$G$15=E11,1,IF(Gewinnzahlen!$G$15=E12,1,IF(Gewinnzahlen!$G$15=E13,1,IF(Gewinnzahlen!$G$15=E14,1,IF(Gewinnzahlen!$G$15=E15,1,0))))))</f>
        <v>1</v>
      </c>
      <c r="BT10" s="50">
        <f>IF(Gewinnzahlen!$G$15=F10,1,IF(Gewinnzahlen!$G$15=F11,1,IF(Gewinnzahlen!$G$15=F12,1,IF(Gewinnzahlen!$G$15=F13,1,IF(Gewinnzahlen!$G$15=F14,1,IF(Gewinnzahlen!$G$15=F15,1,0))))))</f>
        <v>1</v>
      </c>
      <c r="BU10" s="50">
        <f>IF(Gewinnzahlen!$G$15=G10,1,IF(Gewinnzahlen!$G$15=G11,1,IF(Gewinnzahlen!$G$15=G12,1,IF(Gewinnzahlen!$G$15=G13,1,IF(Gewinnzahlen!$G$15=G14,1,IF(Gewinnzahlen!$G$15=G15,1,0))))))</f>
        <v>1</v>
      </c>
      <c r="BV10" s="50">
        <f>IF(Gewinnzahlen!$G$15=H10,1,IF(Gewinnzahlen!$G$15=H11,1,IF(Gewinnzahlen!$G$15=H12,1,IF(Gewinnzahlen!$G$15=H13,1,IF(Gewinnzahlen!$G$15=H14,1,IF(Gewinnzahlen!$G$15=H15,1,0))))))</f>
        <v>1</v>
      </c>
      <c r="BW10" s="50">
        <f>IF(Gewinnzahlen!$G$15=I10,1,IF(Gewinnzahlen!$G$15=I11,1,IF(Gewinnzahlen!$G$15=I12,1,IF(Gewinnzahlen!$G$15=I13,1,IF(Gewinnzahlen!$G$15=I14,1,IF(Gewinnzahlen!$G$15=I15,1,0))))))</f>
        <v>1</v>
      </c>
      <c r="BX10" s="50">
        <f>IF(Gewinnzahlen!$G$15=J10,1,IF(Gewinnzahlen!$G$15=J11,1,IF(Gewinnzahlen!$G$15=J12,1,IF(Gewinnzahlen!$G$15=J13,1,IF(Gewinnzahlen!$G$15=J14,1,IF(Gewinnzahlen!$G$15=J15,1,0))))))</f>
        <v>1</v>
      </c>
      <c r="BY10" s="50">
        <f>IF(Gewinnzahlen!$G$15=K10,1,IF(Gewinnzahlen!$G$15=K11,1,IF(Gewinnzahlen!$G$15=K12,1,IF(Gewinnzahlen!$G$15=K13,1,IF(Gewinnzahlen!$G$15=K14,1,IF(Gewinnzahlen!$G$15=K15,1,0))))))</f>
        <v>1</v>
      </c>
      <c r="BZ10" s="50">
        <f>IF(Gewinnzahlen!$G$15=L10,1,IF(Gewinnzahlen!$G$15=L11,1,IF(Gewinnzahlen!$G$15=L12,1,IF(Gewinnzahlen!$G$15=L13,1,IF(Gewinnzahlen!$G$15=L14,1,IF(Gewinnzahlen!$G$15=L15,1,0))))))</f>
        <v>1</v>
      </c>
      <c r="CA10" s="50">
        <f>IF(Gewinnzahlen!$G$15=M10,1,IF(Gewinnzahlen!$G$15=M11,1,IF(Gewinnzahlen!$G$15=M12,1,IF(Gewinnzahlen!$G$15=M13,1,IF(Gewinnzahlen!$G$15=M14,1,IF(Gewinnzahlen!$G$15=M15,1,0))))))</f>
        <v>1</v>
      </c>
      <c r="CB10" s="50">
        <f>IF(Gewinnzahlen!$G$15=N10,1,IF(Gewinnzahlen!$G$15=N11,1,IF(Gewinnzahlen!$G$15=N12,1,IF(Gewinnzahlen!$G$15=N13,1,IF(Gewinnzahlen!$G$15=N14,1,IF(Gewinnzahlen!$G$15=N15,1,0))))))</f>
        <v>1</v>
      </c>
      <c r="CC10" s="53">
        <f>IF(Gewinnzahlen!$H$15=C10,1,IF(Gewinnzahlen!$H$15=C11,1,IF(Gewinnzahlen!$H$15=C12,1,IF(Gewinnzahlen!$H$15=C13,1,IF(Gewinnzahlen!$H$15=C14,1,IF(Gewinnzahlen!$H$15=C15,1,0))))))</f>
        <v>1</v>
      </c>
      <c r="CD10" s="50">
        <f>IF(Gewinnzahlen!$H$15=D10,1,IF(Gewinnzahlen!$H$15=D11,1,IF(Gewinnzahlen!$H$15=D12,1,IF(Gewinnzahlen!$H$15=D13,1,IF(Gewinnzahlen!$H$15=D14,1,IF(Gewinnzahlen!$H$15=D15,1,0))))))</f>
        <v>1</v>
      </c>
      <c r="CE10" s="50">
        <f>IF(Gewinnzahlen!$H$15=E10,1,IF(Gewinnzahlen!$H$15=E11,1,IF(Gewinnzahlen!$H$15=E12,1,IF(Gewinnzahlen!$H$15=E13,1,IF(Gewinnzahlen!$H$15=E14,1,IF(Gewinnzahlen!$H$15=E15,1,0))))))</f>
        <v>1</v>
      </c>
      <c r="CF10" s="50">
        <f>IF(Gewinnzahlen!$H$15=F10,1,IF(Gewinnzahlen!$H$15=F11,1,IF(Gewinnzahlen!$H$15=F12,1,IF(Gewinnzahlen!$H$15=F13,1,IF(Gewinnzahlen!$H$15=F14,1,IF(Gewinnzahlen!$H$15=F15,1,0))))))</f>
        <v>1</v>
      </c>
      <c r="CG10" s="50">
        <f>IF(Gewinnzahlen!$H$15=G10,1,IF(Gewinnzahlen!$H$15=G11,1,IF(Gewinnzahlen!$H$15=G12,1,IF(Gewinnzahlen!$H$15=G13,1,IF(Gewinnzahlen!$H$15=G14,1,IF(Gewinnzahlen!$H$15=G15,1,0))))))</f>
        <v>1</v>
      </c>
      <c r="CH10" s="50">
        <f>IF(Gewinnzahlen!$H$15=H10,1,IF(Gewinnzahlen!$H$15=H11,1,IF(Gewinnzahlen!$H$15=H12,1,IF(Gewinnzahlen!$H$15=H13,1,IF(Gewinnzahlen!$H$15=H14,1,IF(Gewinnzahlen!$H$15=H15,1,0))))))</f>
        <v>1</v>
      </c>
      <c r="CI10" s="50">
        <f>IF(Gewinnzahlen!$H$15=I10,1,IF(Gewinnzahlen!$H$15=I11,1,IF(Gewinnzahlen!$H$15=I12,1,IF(Gewinnzahlen!$H$15=I13,1,IF(Gewinnzahlen!$H$15=I14,1,IF(Gewinnzahlen!$H$15=I15,1,0))))))</f>
        <v>1</v>
      </c>
      <c r="CJ10" s="50">
        <f>IF(Gewinnzahlen!$H$15=J10,1,IF(Gewinnzahlen!$H$15=J11,1,IF(Gewinnzahlen!$H$15=J12,1,IF(Gewinnzahlen!$H$15=J13,1,IF(Gewinnzahlen!$H$15=J14,1,IF(Gewinnzahlen!$H$15=J15,1,0))))))</f>
        <v>1</v>
      </c>
      <c r="CK10" s="50">
        <f>IF(Gewinnzahlen!$H$15=K10,1,IF(Gewinnzahlen!$H$15=K11,1,IF(Gewinnzahlen!$H$15=K12,1,IF(Gewinnzahlen!$H$15=K13,1,IF(Gewinnzahlen!$H$15=K14,1,IF(Gewinnzahlen!$H$15=K15,1,0))))))</f>
        <v>1</v>
      </c>
      <c r="CL10" s="50">
        <f>IF(Gewinnzahlen!$H$15=L10,1,IF(Gewinnzahlen!$H$15=L11,1,IF(Gewinnzahlen!$H$15=L12,1,IF(Gewinnzahlen!$H$15=L13,1,IF(Gewinnzahlen!$H$15=L14,1,IF(Gewinnzahlen!$H$15=L15,1,0))))))</f>
        <v>1</v>
      </c>
      <c r="CM10" s="50">
        <f>IF(Gewinnzahlen!$H$15=M10,1,IF(Gewinnzahlen!$H$15=M11,1,IF(Gewinnzahlen!$H$15=M12,1,IF(Gewinnzahlen!$H$15=M13,1,IF(Gewinnzahlen!$H$15=M14,1,IF(Gewinnzahlen!$H$15=M15,1,0))))))</f>
        <v>1</v>
      </c>
      <c r="CN10" s="50">
        <f>IF(Gewinnzahlen!$H$15=N10,1,IF(Gewinnzahlen!$H$15=N11,1,IF(Gewinnzahlen!$H$15=N12,1,IF(Gewinnzahlen!$H$15=N13,1,IF(Gewinnzahlen!$H$15=N14,1,IF(Gewinnzahlen!$H$15=N15,1,0))))))</f>
        <v>1</v>
      </c>
      <c r="CO10" s="53">
        <f>IF(Gewinnzahlen!$I$15=C10,1,IF(Gewinnzahlen!$I$15=C11,1,IF(Gewinnzahlen!$I$15=C12,1,IF(Gewinnzahlen!$I$15=C13,1,IF(Gewinnzahlen!$I$15=C14,1,IF(Gewinnzahlen!$I$15=C15,1,0))))))</f>
        <v>1</v>
      </c>
      <c r="CP10" s="50">
        <f>IF(Gewinnzahlen!$I$15=D10,1,IF(Gewinnzahlen!$I$15=D11,1,IF(Gewinnzahlen!$I$15=D12,1,IF(Gewinnzahlen!$I$15=D13,1,IF(Gewinnzahlen!$I$15=D14,1,IF(Gewinnzahlen!$I$15=D15,1,0))))))</f>
        <v>1</v>
      </c>
      <c r="CQ10" s="50">
        <f>IF(Gewinnzahlen!$I$15=E10,1,IF(Gewinnzahlen!$I$15=E11,1,IF(Gewinnzahlen!$I$15=E12,1,IF(Gewinnzahlen!$I$15=E13,1,IF(Gewinnzahlen!$I$15=E14,1,IF(Gewinnzahlen!$I$15=E15,1,0))))))</f>
        <v>1</v>
      </c>
      <c r="CR10" s="50">
        <f>IF(Gewinnzahlen!$I$15=F10,1,IF(Gewinnzahlen!$I$15=F11,1,IF(Gewinnzahlen!$I$15=F12,1,IF(Gewinnzahlen!$I$15=F13,1,IF(Gewinnzahlen!$I$15=F14,1,IF(Gewinnzahlen!$I$15=F15,1,0))))))</f>
        <v>1</v>
      </c>
      <c r="CS10" s="50">
        <f>IF(Gewinnzahlen!$I$15=G10,1,IF(Gewinnzahlen!$I$15=G11,1,IF(Gewinnzahlen!$I$15=G12,1,IF(Gewinnzahlen!$I$15=G13,1,IF(Gewinnzahlen!$I$15=G14,1,IF(Gewinnzahlen!$I$15=G15,1,0))))))</f>
        <v>1</v>
      </c>
      <c r="CT10" s="50">
        <f>IF(Gewinnzahlen!$I$15=H10,1,IF(Gewinnzahlen!$I$15=H11,1,IF(Gewinnzahlen!$I$15=H12,1,IF(Gewinnzahlen!$I$15=H13,1,IF(Gewinnzahlen!$I$15=H14,1,IF(Gewinnzahlen!$I$15=H15,1,0))))))</f>
        <v>1</v>
      </c>
      <c r="CU10" s="50">
        <f>IF(Gewinnzahlen!$I$15=I10,1,IF(Gewinnzahlen!$I$15=I11,1,IF(Gewinnzahlen!$I$15=I12,1,IF(Gewinnzahlen!$I$15=I13,1,IF(Gewinnzahlen!$I$15=I14,1,IF(Gewinnzahlen!$I$15=I15,1,0))))))</f>
        <v>1</v>
      </c>
      <c r="CV10" s="50">
        <f>IF(Gewinnzahlen!$I$15=J10,1,IF(Gewinnzahlen!$I$15=J11,1,IF(Gewinnzahlen!$I$15=J12,1,IF(Gewinnzahlen!$I$15=J13,1,IF(Gewinnzahlen!$I$15=J14,1,IF(Gewinnzahlen!$I$15=J15,1,0))))))</f>
        <v>1</v>
      </c>
      <c r="CW10" s="50">
        <f>IF(Gewinnzahlen!$I$15=K10,1,IF(Gewinnzahlen!$I$15=K11,1,IF(Gewinnzahlen!$I$15=K12,1,IF(Gewinnzahlen!$I$15=K13,1,IF(Gewinnzahlen!$I$15=K14,1,IF(Gewinnzahlen!$I$15=K15,1,0))))))</f>
        <v>1</v>
      </c>
      <c r="CX10" s="50">
        <f>IF(Gewinnzahlen!$I$15=L10,1,IF(Gewinnzahlen!$I$15=L11,1,IF(Gewinnzahlen!$I$15=L12,1,IF(Gewinnzahlen!$I$15=L13,1,IF(Gewinnzahlen!$I$15=L14,1,IF(Gewinnzahlen!$I$15=L15,1,0))))))</f>
        <v>1</v>
      </c>
      <c r="CY10" s="50">
        <f>IF(Gewinnzahlen!$I$15=M10,1,IF(Gewinnzahlen!$I$15=M11,1,IF(Gewinnzahlen!$I$15=M12,1,IF(Gewinnzahlen!$I$15=M13,1,IF(Gewinnzahlen!$I$15=M14,1,IF(Gewinnzahlen!$I$15=M15,1,0))))))</f>
        <v>1</v>
      </c>
      <c r="CZ10" s="50">
        <f>IF(Gewinnzahlen!$I$15=N10,1,IF(Gewinnzahlen!$I$15=N11,1,IF(Gewinnzahlen!$I$15=N12,1,IF(Gewinnzahlen!$I$15=N13,1,IF(Gewinnzahlen!$I$15=N14,1,IF(Gewinnzahlen!$I$15=N15,1,0))))))</f>
        <v>1</v>
      </c>
      <c r="DA10" s="53">
        <f>IF(Gewinnzahlen!$J$15=C10,1,IF(Gewinnzahlen!$J$15=C11,1,IF(Gewinnzahlen!$J$15=C12,1,IF(Gewinnzahlen!$J$15=C13,1,IF(Gewinnzahlen!$J$15=C14,1,IF(Gewinnzahlen!$J$15=C15,1,0))))))</f>
        <v>1</v>
      </c>
      <c r="DB10" s="50">
        <f>IF(Gewinnzahlen!$J$15=D10,1,IF(Gewinnzahlen!$J$15=D11,1,IF(Gewinnzahlen!$J$15=D12,1,IF(Gewinnzahlen!$J$15=D13,1,IF(Gewinnzahlen!$J$15=D14,1,IF(Gewinnzahlen!$J$15=D15,1,0))))))</f>
        <v>1</v>
      </c>
      <c r="DC10" s="50">
        <f>IF(Gewinnzahlen!$J$15=E10,1,IF(Gewinnzahlen!$J$15=E11,1,IF(Gewinnzahlen!$J$15=E12,1,IF(Gewinnzahlen!$J$15=E13,1,IF(Gewinnzahlen!$J$15=E14,1,IF(Gewinnzahlen!$J$15=E15,1,0))))))</f>
        <v>1</v>
      </c>
      <c r="DD10" s="50">
        <f>IF(Gewinnzahlen!$J$15=F10,1,IF(Gewinnzahlen!$J$15=F11,1,IF(Gewinnzahlen!$J$15=F12,1,IF(Gewinnzahlen!$J$15=F13,1,IF(Gewinnzahlen!$J$15=F14,1,IF(Gewinnzahlen!$J$15=F15,1,0))))))</f>
        <v>1</v>
      </c>
      <c r="DE10" s="50">
        <f>IF(Gewinnzahlen!$J$15=G10,1,IF(Gewinnzahlen!$J$15=G11,1,IF(Gewinnzahlen!$J$15=G12,1,IF(Gewinnzahlen!$J$15=G13,1,IF(Gewinnzahlen!$J$15=G14,1,IF(Gewinnzahlen!$J$15=G15,1,0))))))</f>
        <v>1</v>
      </c>
      <c r="DF10" s="50">
        <f>IF(Gewinnzahlen!$J$15=H10,1,IF(Gewinnzahlen!$J$15=H11,1,IF(Gewinnzahlen!$J$15=H12,1,IF(Gewinnzahlen!$J$15=H13,1,IF(Gewinnzahlen!$J$15=H14,1,IF(Gewinnzahlen!$J$15=H15,1,0))))))</f>
        <v>1</v>
      </c>
      <c r="DG10" s="50">
        <f>IF(Gewinnzahlen!$J$15=I10,1,IF(Gewinnzahlen!$J$15=I11,1,IF(Gewinnzahlen!$J$15=I12,1,IF(Gewinnzahlen!$J$15=I13,1,IF(Gewinnzahlen!$J$15=I14,1,IF(Gewinnzahlen!$J$15=I15,1,0))))))</f>
        <v>1</v>
      </c>
      <c r="DH10" s="50">
        <f>IF(Gewinnzahlen!$J$15=J10,1,IF(Gewinnzahlen!$J$15=J11,1,IF(Gewinnzahlen!$J$15=J12,1,IF(Gewinnzahlen!$J$15=J13,1,IF(Gewinnzahlen!$J$15=J14,1,IF(Gewinnzahlen!$J$15=J15,1,0))))))</f>
        <v>1</v>
      </c>
      <c r="DI10" s="50">
        <f>IF(Gewinnzahlen!$J$15=K10,1,IF(Gewinnzahlen!$J$15=K11,1,IF(Gewinnzahlen!$J$15=K12,1,IF(Gewinnzahlen!$J$15=K13,1,IF(Gewinnzahlen!$J$15=K14,1,IF(Gewinnzahlen!$J$15=K15,1,0))))))</f>
        <v>1</v>
      </c>
      <c r="DJ10" s="50">
        <f>IF(Gewinnzahlen!$J$15=L10,1,IF(Gewinnzahlen!$J$15=L11,1,IF(Gewinnzahlen!$J$15=L12,1,IF(Gewinnzahlen!$J$15=L13,1,IF(Gewinnzahlen!$J$15=L14,1,IF(Gewinnzahlen!$J$15=L15,1,0))))))</f>
        <v>1</v>
      </c>
      <c r="DK10" s="50">
        <f>IF(Gewinnzahlen!$J$15=M10,1,IF(Gewinnzahlen!$J$15=M11,1,IF(Gewinnzahlen!$J$15=M12,1,IF(Gewinnzahlen!$J$15=M13,1,IF(Gewinnzahlen!$J$15=M14,1,IF(Gewinnzahlen!$J$15=M15,1,0))))))</f>
        <v>1</v>
      </c>
      <c r="DL10" s="50">
        <f>IF(Gewinnzahlen!$J$15=N10,1,IF(Gewinnzahlen!$J$15=N11,1,IF(Gewinnzahlen!$J$15=N12,1,IF(Gewinnzahlen!$J$15=N13,1,IF(Gewinnzahlen!$J$15=N14,1,IF(Gewinnzahlen!$J$15=N15,1,0))))))</f>
        <v>1</v>
      </c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36" s="3" customFormat="1" ht="14.1" customHeight="1" thickTop="1" thickBot="1"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78" t="s">
        <v>86</v>
      </c>
      <c r="P11" s="105" t="s">
        <v>86</v>
      </c>
      <c r="Q11" s="91" t="str">
        <f>IF(O9="","Losnummer fehlt!",RIGHT($O$9,1))</f>
        <v>Losnummer fehlt!</v>
      </c>
      <c r="U11" s="50">
        <f>IF(Gewinnzahlen!$C$16=C10,1,IF(Gewinnzahlen!$C$16=C11,1,IF(Gewinnzahlen!$C$16=C12,1,IF(Gewinnzahlen!$C$16=C13,1,IF(Gewinnzahlen!$C$16=C14,1,IF(Gewinnzahlen!$C$16=C15,1,0))))))</f>
        <v>1</v>
      </c>
      <c r="V11" s="50">
        <f>IF(Gewinnzahlen!$C$16=D10,1,IF(Gewinnzahlen!$C$16=D11,1,IF(Gewinnzahlen!$C$16=D12,1,IF(Gewinnzahlen!$C$16=D13,1,IF(Gewinnzahlen!$C$16=D14,1,IF(Gewinnzahlen!$C$16=D15,1,0))))))</f>
        <v>1</v>
      </c>
      <c r="W11" s="50">
        <f>IF(Gewinnzahlen!$C$16=E10,1,IF(Gewinnzahlen!$C$16=E11,1,IF(Gewinnzahlen!$C$16=E12,1,IF(Gewinnzahlen!$C$16=E13,1,IF(Gewinnzahlen!$C$16=E14,1,IF(Gewinnzahlen!$C$16=E15,1,0))))))</f>
        <v>1</v>
      </c>
      <c r="X11" s="50">
        <f>IF(Gewinnzahlen!$C$16=F10,1,IF(Gewinnzahlen!$C$16=F11,1,IF(Gewinnzahlen!$C$16=F12,1,IF(Gewinnzahlen!$C$16=F13,1,IF(Gewinnzahlen!$C$16=F14,1,IF(Gewinnzahlen!$C$16=F15,1,0))))))</f>
        <v>1</v>
      </c>
      <c r="Y11" s="50">
        <f>IF(Gewinnzahlen!$C$16=G10,1,IF(Gewinnzahlen!$C$16=G11,1,IF(Gewinnzahlen!$C$16=G12,1,IF(Gewinnzahlen!$C$16=G13,1,IF(Gewinnzahlen!$C$16=G14,1,IF(Gewinnzahlen!$C$16=G15,1,0))))))</f>
        <v>1</v>
      </c>
      <c r="Z11" s="50">
        <f>IF(Gewinnzahlen!$C$16=H10,1,IF(Gewinnzahlen!$C$16=H11,1,IF(Gewinnzahlen!$C$16=H12,1,IF(Gewinnzahlen!$C$16=H13,1,IF(Gewinnzahlen!$C$16=H14,1,IF(Gewinnzahlen!$C$16=H15,1,0))))))</f>
        <v>1</v>
      </c>
      <c r="AA11" s="50">
        <f>IF(Gewinnzahlen!$C$16=I10,1,IF(Gewinnzahlen!$C$16=I11,1,IF(Gewinnzahlen!$C$16=I12,1,IF(Gewinnzahlen!$C$16=I13,1,IF(Gewinnzahlen!$C$16=I14,1,IF(Gewinnzahlen!$C$16=I15,1,0))))))</f>
        <v>1</v>
      </c>
      <c r="AB11" s="50">
        <f>IF(Gewinnzahlen!$C$16=J10,1,IF(Gewinnzahlen!$C$16=J11,1,IF(Gewinnzahlen!$C$16=J12,1,IF(Gewinnzahlen!$C$16=J13,1,IF(Gewinnzahlen!$C$16=J14,1,IF(Gewinnzahlen!$C$16=J15,1,0))))))</f>
        <v>1</v>
      </c>
      <c r="AC11" s="50">
        <f>IF(Gewinnzahlen!$C$16=K10,1,IF(Gewinnzahlen!$C$16=K11,1,IF(Gewinnzahlen!$C$16=K12,1,IF(Gewinnzahlen!$C$16=K13,1,IF(Gewinnzahlen!$C$16=K14,1,IF(Gewinnzahlen!$C$16=K15,1,0))))))</f>
        <v>1</v>
      </c>
      <c r="AD11" s="50">
        <f>IF(Gewinnzahlen!$C$16=L10,1,IF(Gewinnzahlen!$C$16=L11,1,IF(Gewinnzahlen!$C$16=L12,1,IF(Gewinnzahlen!$C$16=L13,1,IF(Gewinnzahlen!$C$16=L14,1,IF(Gewinnzahlen!$C$16=L15,1,0))))))</f>
        <v>1</v>
      </c>
      <c r="AE11" s="50">
        <f>IF(Gewinnzahlen!$C$16=M10,1,IF(Gewinnzahlen!$C$16=M11,1,IF(Gewinnzahlen!$C$16=M12,1,IF(Gewinnzahlen!$C$16=M13,1,IF(Gewinnzahlen!$C$16=M14,1,IF(Gewinnzahlen!$C$16=M15,1,0))))))</f>
        <v>1</v>
      </c>
      <c r="AF11" s="50">
        <f>IF(Gewinnzahlen!$C$16=N10,1,IF(Gewinnzahlen!$C$16=N11,1,IF(Gewinnzahlen!$C$16=N12,1,IF(Gewinnzahlen!$C$16=N13,1,IF(Gewinnzahlen!$C$16=N14,1,IF(Gewinnzahlen!$C$16=N15,1,0))))))</f>
        <v>1</v>
      </c>
      <c r="AG11" s="53">
        <f>IF(Gewinnzahlen!$D$16=C10,1,IF(Gewinnzahlen!$D$16=C11,1,IF(Gewinnzahlen!$D$16=C12,1,IF(Gewinnzahlen!$D$16=C13,1,IF(Gewinnzahlen!$D$16=C14,1,IF(Gewinnzahlen!$D$16=C15,1,0))))))</f>
        <v>1</v>
      </c>
      <c r="AH11" s="50">
        <f>IF(Gewinnzahlen!$D$16=D10,1,IF(Gewinnzahlen!$D$16=D11,1,IF(Gewinnzahlen!$D$16=D12,1,IF(Gewinnzahlen!$D$16=D13,1,IF(Gewinnzahlen!$D$16=D14,1,IF(Gewinnzahlen!$D$16=D15,1,0))))))</f>
        <v>1</v>
      </c>
      <c r="AI11" s="50">
        <f>IF(Gewinnzahlen!$D$16=E10,1,IF(Gewinnzahlen!$D$16=E11,1,IF(Gewinnzahlen!$D$16=E12,1,IF(Gewinnzahlen!$D$16=E13,1,IF(Gewinnzahlen!$D$16=E14,1,IF(Gewinnzahlen!$D$16=E15,1,0))))))</f>
        <v>1</v>
      </c>
      <c r="AJ11" s="50">
        <f>IF(Gewinnzahlen!$D$16=F10,1,IF(Gewinnzahlen!$D$16=F11,1,IF(Gewinnzahlen!$D$16=F12,1,IF(Gewinnzahlen!$D$16=F13,1,IF(Gewinnzahlen!$D$16=F14,1,IF(Gewinnzahlen!$D$16=F15,1,0))))))</f>
        <v>1</v>
      </c>
      <c r="AK11" s="50">
        <f>IF(Gewinnzahlen!$D$16=G10,1,IF(Gewinnzahlen!$D$16=G11,1,IF(Gewinnzahlen!$D$16=G12,1,IF(Gewinnzahlen!$D$16=G13,1,IF(Gewinnzahlen!$D$16=G14,1,IF(Gewinnzahlen!$D$16=G15,1,0))))))</f>
        <v>1</v>
      </c>
      <c r="AL11" s="50">
        <f>IF(Gewinnzahlen!$D$16=H10,1,IF(Gewinnzahlen!$D$16=H11,1,IF(Gewinnzahlen!$D$16=H12,1,IF(Gewinnzahlen!$D$16=H13,1,IF(Gewinnzahlen!$D$16=H14,1,IF(Gewinnzahlen!$D$16=H15,1,0))))))</f>
        <v>1</v>
      </c>
      <c r="AM11" s="50">
        <f>IF(Gewinnzahlen!$D$16=I10,1,IF(Gewinnzahlen!$D$16=I11,1,IF(Gewinnzahlen!$D$16=I12,1,IF(Gewinnzahlen!$D$16=I13,1,IF(Gewinnzahlen!$D$16=I14,1,IF(Gewinnzahlen!$D$16=I15,1,0))))))</f>
        <v>1</v>
      </c>
      <c r="AN11" s="50">
        <f>IF(Gewinnzahlen!$D$16=J10,1,IF(Gewinnzahlen!$D$16=J11,1,IF(Gewinnzahlen!$D$16=J12,1,IF(Gewinnzahlen!$D$16=J13,1,IF(Gewinnzahlen!$D$16=J14,1,IF(Gewinnzahlen!$D$16=J15,1,0))))))</f>
        <v>1</v>
      </c>
      <c r="AO11" s="50">
        <f>IF(Gewinnzahlen!$D$16=K10,1,IF(Gewinnzahlen!$D$16=K11,1,IF(Gewinnzahlen!$D$16=K12,1,IF(Gewinnzahlen!$D$16=K13,1,IF(Gewinnzahlen!$D$16=K14,1,IF(Gewinnzahlen!$D$16=K15,1,0))))))</f>
        <v>1</v>
      </c>
      <c r="AP11" s="50">
        <f>IF(Gewinnzahlen!$D$16=L10,1,IF(Gewinnzahlen!$D$16=L11,1,IF(Gewinnzahlen!$D$16=L12,1,IF(Gewinnzahlen!$D$16=L13,1,IF(Gewinnzahlen!$D$16=L14,1,IF(Gewinnzahlen!$D$16=L15,1,0))))))</f>
        <v>1</v>
      </c>
      <c r="AQ11" s="50">
        <f>IF(Gewinnzahlen!$D$16=M10,1,IF(Gewinnzahlen!$D$16=M11,1,IF(Gewinnzahlen!$D$16=M12,1,IF(Gewinnzahlen!$D$16=M13,1,IF(Gewinnzahlen!$D$16=M14,1,IF(Gewinnzahlen!$D$16=M15,1,0))))))</f>
        <v>1</v>
      </c>
      <c r="AR11" s="50">
        <f>IF(Gewinnzahlen!$D$16=N10,1,IF(Gewinnzahlen!$D$16=N11,1,IF(Gewinnzahlen!$D$16=N12,1,IF(Gewinnzahlen!$D$16=N13,1,IF(Gewinnzahlen!$D$16=N14,1,IF(Gewinnzahlen!$D$16=N15,1,0))))))</f>
        <v>1</v>
      </c>
      <c r="AS11" s="53">
        <f>IF(Gewinnzahlen!$E$16=C10,1,IF(Gewinnzahlen!$E$16=C11,1,IF(Gewinnzahlen!$E$16=C12,1,IF(Gewinnzahlen!$E$16=C13,1,IF(Gewinnzahlen!$E$16=C14,1,IF(Gewinnzahlen!$E$16=C15,1,0))))))</f>
        <v>1</v>
      </c>
      <c r="AT11" s="50">
        <f>IF(Gewinnzahlen!$E$16=D10,1,IF(Gewinnzahlen!$E$16=D11,1,IF(Gewinnzahlen!$E$16=D12,1,IF(Gewinnzahlen!$E$16=D13,1,IF(Gewinnzahlen!$E$16=D14,1,IF(Gewinnzahlen!$E$16=D15,1,0))))))</f>
        <v>1</v>
      </c>
      <c r="AU11" s="50">
        <f>IF(Gewinnzahlen!$E$16=E10,1,IF(Gewinnzahlen!$E$16=E11,1,IF(Gewinnzahlen!$E$16=E12,1,IF(Gewinnzahlen!$E$16=E13,1,IF(Gewinnzahlen!$E$16=E14,1,IF(Gewinnzahlen!$E$16=E15,1,0))))))</f>
        <v>1</v>
      </c>
      <c r="AV11" s="50">
        <f>IF(Gewinnzahlen!$E$16=F10,1,IF(Gewinnzahlen!$E$16=F11,1,IF(Gewinnzahlen!$E$16=F12,1,IF(Gewinnzahlen!$E$16=F13,1,IF(Gewinnzahlen!$E$16=F14,1,IF(Gewinnzahlen!$E$16=F15,1,0))))))</f>
        <v>1</v>
      </c>
      <c r="AW11" s="50">
        <f>IF(Gewinnzahlen!$E$16=G10,1,IF(Gewinnzahlen!$E$16=G11,1,IF(Gewinnzahlen!$E$16=G12,1,IF(Gewinnzahlen!$E$16=G13,1,IF(Gewinnzahlen!$E$16=G14,1,IF(Gewinnzahlen!$E$16=G15,1,0))))))</f>
        <v>1</v>
      </c>
      <c r="AX11" s="50">
        <f>IF(Gewinnzahlen!$E$16=H10,1,IF(Gewinnzahlen!$E$16=H11,1,IF(Gewinnzahlen!$E$16=H12,1,IF(Gewinnzahlen!$E$16=H13,1,IF(Gewinnzahlen!$E$16=H14,1,IF(Gewinnzahlen!$E$16=H15,1,0))))))</f>
        <v>1</v>
      </c>
      <c r="AY11" s="50">
        <f>IF(Gewinnzahlen!$E$16=I10,1,IF(Gewinnzahlen!$E$16=I11,1,IF(Gewinnzahlen!$E$16=I12,1,IF(Gewinnzahlen!$E$16=I13,1,IF(Gewinnzahlen!$E$16=I14,1,IF(Gewinnzahlen!$E$16=I15,1,0))))))</f>
        <v>1</v>
      </c>
      <c r="AZ11" s="50">
        <f>IF(Gewinnzahlen!$E$16=J10,1,IF(Gewinnzahlen!$E$16=J11,1,IF(Gewinnzahlen!$E$16=J12,1,IF(Gewinnzahlen!$E$16=J13,1,IF(Gewinnzahlen!$E$16=J14,1,IF(Gewinnzahlen!$E$16=J15,1,0))))))</f>
        <v>1</v>
      </c>
      <c r="BA11" s="50">
        <f>IF(Gewinnzahlen!$E$16=K10,1,IF(Gewinnzahlen!$E$16=K11,1,IF(Gewinnzahlen!$E$16=K12,1,IF(Gewinnzahlen!$E$16=K13,1,IF(Gewinnzahlen!$E$16=K14,1,IF(Gewinnzahlen!$E$16=K15,1,0))))))</f>
        <v>1</v>
      </c>
      <c r="BB11" s="50">
        <f>IF(Gewinnzahlen!$E$16=L10,1,IF(Gewinnzahlen!$E$16=L11,1,IF(Gewinnzahlen!$E$16=L12,1,IF(Gewinnzahlen!$E$16=L13,1,IF(Gewinnzahlen!$E$16=L14,1,IF(Gewinnzahlen!$E$16=L15,1,0))))))</f>
        <v>1</v>
      </c>
      <c r="BC11" s="50">
        <f>IF(Gewinnzahlen!$E$16=M10,1,IF(Gewinnzahlen!$E$16=M11,1,IF(Gewinnzahlen!$E$16=M12,1,IF(Gewinnzahlen!$E$16=M13,1,IF(Gewinnzahlen!$E$16=M14,1,IF(Gewinnzahlen!$E$16=M15,1,0))))))</f>
        <v>1</v>
      </c>
      <c r="BD11" s="50">
        <f>IF(Gewinnzahlen!$E$16=N10,1,IF(Gewinnzahlen!$E$16=N11,1,IF(Gewinnzahlen!$E$16=N12,1,IF(Gewinnzahlen!$E$16=N13,1,IF(Gewinnzahlen!$E$16=N14,1,IF(Gewinnzahlen!$E$16=N15,1,0))))))</f>
        <v>1</v>
      </c>
      <c r="BE11" s="53">
        <f>IF(Gewinnzahlen!$F$16=C10,1,IF(Gewinnzahlen!$F$16=C11,1,IF(Gewinnzahlen!$F$16=C12,1,IF(Gewinnzahlen!$F$16=C13,1,IF(Gewinnzahlen!$F$16=C14,1,IF(Gewinnzahlen!$F$16=C15,1,0))))))</f>
        <v>1</v>
      </c>
      <c r="BF11" s="50">
        <f>IF(Gewinnzahlen!$F$16=D10,1,IF(Gewinnzahlen!$F$16=D11,1,IF(Gewinnzahlen!$F$16=D12,1,IF(Gewinnzahlen!$F$16=D13,1,IF(Gewinnzahlen!$F$16=D14,1,IF(Gewinnzahlen!$F$16=D15,1,0))))))</f>
        <v>1</v>
      </c>
      <c r="BG11" s="50">
        <f>IF(Gewinnzahlen!$F$16=E10,1,IF(Gewinnzahlen!$F$16=E11,1,IF(Gewinnzahlen!$F$16=E12,1,IF(Gewinnzahlen!$F$16=E13,1,IF(Gewinnzahlen!$F$16=E14,1,IF(Gewinnzahlen!$F$16=E15,1,0))))))</f>
        <v>1</v>
      </c>
      <c r="BH11" s="50">
        <f>IF(Gewinnzahlen!$F$16=F10,1,IF(Gewinnzahlen!$F$16=F11,1,IF(Gewinnzahlen!$F$16=F12,1,IF(Gewinnzahlen!$F$16=F13,1,IF(Gewinnzahlen!$F$16=F14,1,IF(Gewinnzahlen!$F$16=F15,1,0))))))</f>
        <v>1</v>
      </c>
      <c r="BI11" s="50">
        <f>IF(Gewinnzahlen!$F$16=G10,1,IF(Gewinnzahlen!$F$16=G11,1,IF(Gewinnzahlen!$F$16=G12,1,IF(Gewinnzahlen!$F$16=G13,1,IF(Gewinnzahlen!$F$16=G14,1,IF(Gewinnzahlen!$F$16=G15,1,0))))))</f>
        <v>1</v>
      </c>
      <c r="BJ11" s="50">
        <f>IF(Gewinnzahlen!$F$16=H10,1,IF(Gewinnzahlen!$F$16=H11,1,IF(Gewinnzahlen!$F$16=H12,1,IF(Gewinnzahlen!$F$16=H13,1,IF(Gewinnzahlen!$F$16=H14,1,IF(Gewinnzahlen!$F$16=H15,1,0))))))</f>
        <v>1</v>
      </c>
      <c r="BK11" s="50">
        <f>IF(Gewinnzahlen!$F$16=I10,1,IF(Gewinnzahlen!$F$16=I11,1,IF(Gewinnzahlen!$F$16=I12,1,IF(Gewinnzahlen!$F$16=I13,1,IF(Gewinnzahlen!$F$16=I14,1,IF(Gewinnzahlen!$F$16=I15,1,0))))))</f>
        <v>1</v>
      </c>
      <c r="BL11" s="50">
        <f>IF(Gewinnzahlen!$F$16=J10,1,IF(Gewinnzahlen!$F$16=J11,1,IF(Gewinnzahlen!$F$16=J12,1,IF(Gewinnzahlen!$F$16=J13,1,IF(Gewinnzahlen!$F$16=J14,1,IF(Gewinnzahlen!$F$16=J15,1,0))))))</f>
        <v>1</v>
      </c>
      <c r="BM11" s="50">
        <f>IF(Gewinnzahlen!$F$16=K10,1,IF(Gewinnzahlen!$F$16=K11,1,IF(Gewinnzahlen!$F$16=K12,1,IF(Gewinnzahlen!$F$16=K13,1,IF(Gewinnzahlen!$F$16=K14,1,IF(Gewinnzahlen!$F$16=K15,1,0))))))</f>
        <v>1</v>
      </c>
      <c r="BN11" s="50">
        <f>IF(Gewinnzahlen!$F$16=L10,1,IF(Gewinnzahlen!$F$16=L11,1,IF(Gewinnzahlen!$F$16=L12,1,IF(Gewinnzahlen!$F$16=L13,1,IF(Gewinnzahlen!$F$16=L14,1,IF(Gewinnzahlen!$F$16=L15,1,0))))))</f>
        <v>1</v>
      </c>
      <c r="BO11" s="50">
        <f>IF(Gewinnzahlen!$F$16=M10,1,IF(Gewinnzahlen!$F$16=M11,1,IF(Gewinnzahlen!$F$16=M12,1,IF(Gewinnzahlen!$F$16=M13,1,IF(Gewinnzahlen!$F$16=M14,1,IF(Gewinnzahlen!$F$16=M15,1,0))))))</f>
        <v>1</v>
      </c>
      <c r="BP11" s="50">
        <f>IF(Gewinnzahlen!$F$16=N10,1,IF(Gewinnzahlen!$F$16=N11,1,IF(Gewinnzahlen!$F$16=N12,1,IF(Gewinnzahlen!$F$16=N13,1,IF(Gewinnzahlen!$F$16=N14,1,IF(Gewinnzahlen!$F$16=N15,1,0))))))</f>
        <v>1</v>
      </c>
      <c r="BQ11" s="53">
        <f>IF(Gewinnzahlen!$G$16=C10,1,IF(Gewinnzahlen!$G$16=C11,1,IF(Gewinnzahlen!$G$16=C12,1,IF(Gewinnzahlen!$G$16=C13,1,IF(Gewinnzahlen!$G$16=C14,1,IF(Gewinnzahlen!$G$16=C15,1,0))))))</f>
        <v>1</v>
      </c>
      <c r="BR11" s="50">
        <f>IF(Gewinnzahlen!$G$16=D10,1,IF(Gewinnzahlen!$G$16=D11,1,IF(Gewinnzahlen!$G$16=D12,1,IF(Gewinnzahlen!$G$16=D13,1,IF(Gewinnzahlen!$G$16=D14,1,IF(Gewinnzahlen!$G$16=D15,1,0))))))</f>
        <v>1</v>
      </c>
      <c r="BS11" s="50">
        <f>IF(Gewinnzahlen!$G$16=E10,1,IF(Gewinnzahlen!$G$16=E11,1,IF(Gewinnzahlen!$G$16=E12,1,IF(Gewinnzahlen!$G$16=E13,1,IF(Gewinnzahlen!$G$16=E14,1,IF(Gewinnzahlen!$G$16=E15,1,0))))))</f>
        <v>1</v>
      </c>
      <c r="BT11" s="50">
        <f>IF(Gewinnzahlen!$G$16=F10,1,IF(Gewinnzahlen!$G$16=F11,1,IF(Gewinnzahlen!$G$16=F12,1,IF(Gewinnzahlen!$G$16=F13,1,IF(Gewinnzahlen!$G$16=F14,1,IF(Gewinnzahlen!$G$16=F15,1,0))))))</f>
        <v>1</v>
      </c>
      <c r="BU11" s="50">
        <f>IF(Gewinnzahlen!$G$16=G10,1,IF(Gewinnzahlen!$G$16=G11,1,IF(Gewinnzahlen!$G$16=G12,1,IF(Gewinnzahlen!$G$16=G13,1,IF(Gewinnzahlen!$G$16=G14,1,IF(Gewinnzahlen!$G$16=G15,1,0))))))</f>
        <v>1</v>
      </c>
      <c r="BV11" s="50">
        <f>IF(Gewinnzahlen!$G$16=H10,1,IF(Gewinnzahlen!$G$16=H11,1,IF(Gewinnzahlen!$G$16=H12,1,IF(Gewinnzahlen!$G$16=H13,1,IF(Gewinnzahlen!$G$16=H14,1,IF(Gewinnzahlen!$G$16=H15,1,0))))))</f>
        <v>1</v>
      </c>
      <c r="BW11" s="50">
        <f>IF(Gewinnzahlen!$G$16=I10,1,IF(Gewinnzahlen!$G$16=I11,1,IF(Gewinnzahlen!$G$16=I12,1,IF(Gewinnzahlen!$G$16=I13,1,IF(Gewinnzahlen!$G$16=I14,1,IF(Gewinnzahlen!$G$16=I15,1,0))))))</f>
        <v>1</v>
      </c>
      <c r="BX11" s="50">
        <f>IF(Gewinnzahlen!$G$16=J10,1,IF(Gewinnzahlen!$G$16=J11,1,IF(Gewinnzahlen!$G$16=J12,1,IF(Gewinnzahlen!$G$16=J13,1,IF(Gewinnzahlen!$G$16=J14,1,IF(Gewinnzahlen!$G$16=J15,1,0))))))</f>
        <v>1</v>
      </c>
      <c r="BY11" s="50">
        <f>IF(Gewinnzahlen!$G$16=K10,1,IF(Gewinnzahlen!$G$16=K11,1,IF(Gewinnzahlen!$G$16=K12,1,IF(Gewinnzahlen!$G$16=K13,1,IF(Gewinnzahlen!$G$16=K14,1,IF(Gewinnzahlen!$G$16=K15,1,0))))))</f>
        <v>1</v>
      </c>
      <c r="BZ11" s="50">
        <f>IF(Gewinnzahlen!$G$16=L10,1,IF(Gewinnzahlen!$G$16=L11,1,IF(Gewinnzahlen!$G$16=L12,1,IF(Gewinnzahlen!$G$16=L13,1,IF(Gewinnzahlen!$G$16=L14,1,IF(Gewinnzahlen!$G$16=L15,1,0))))))</f>
        <v>1</v>
      </c>
      <c r="CA11" s="50">
        <f>IF(Gewinnzahlen!$G$16=M10,1,IF(Gewinnzahlen!$G$16=M11,1,IF(Gewinnzahlen!$G$16=M12,1,IF(Gewinnzahlen!$G$16=M13,1,IF(Gewinnzahlen!$G$16=M14,1,IF(Gewinnzahlen!$G$16=M15,1,0))))))</f>
        <v>1</v>
      </c>
      <c r="CB11" s="50">
        <f>IF(Gewinnzahlen!$G$16=N10,1,IF(Gewinnzahlen!$G$16=N11,1,IF(Gewinnzahlen!$G$16=N12,1,IF(Gewinnzahlen!$G$16=N13,1,IF(Gewinnzahlen!$G$16=N14,1,IF(Gewinnzahlen!$G$16=N15,1,0))))))</f>
        <v>1</v>
      </c>
      <c r="CC11" s="53">
        <f>IF(Gewinnzahlen!$H$16=C10,1,IF(Gewinnzahlen!$H$16=C11,1,IF(Gewinnzahlen!$H$16=C12,1,IF(Gewinnzahlen!$H$16=C13,1,IF(Gewinnzahlen!$H$16=C14,1,IF(Gewinnzahlen!$H$16=C15,1,0))))))</f>
        <v>1</v>
      </c>
      <c r="CD11" s="50">
        <f>IF(Gewinnzahlen!$H$16=D10,1,IF(Gewinnzahlen!$H$16=D11,1,IF(Gewinnzahlen!$H$16=D12,1,IF(Gewinnzahlen!$H$16=D13,1,IF(Gewinnzahlen!$H$16=D14,1,IF(Gewinnzahlen!$H$16=D15,1,0))))))</f>
        <v>1</v>
      </c>
      <c r="CE11" s="50">
        <f>IF(Gewinnzahlen!$H$16=E10,1,IF(Gewinnzahlen!$H$16=E11,1,IF(Gewinnzahlen!$H$16=E12,1,IF(Gewinnzahlen!$H$16=E13,1,IF(Gewinnzahlen!$H$16=E14,1,IF(Gewinnzahlen!$H$16=E15,1,0))))))</f>
        <v>1</v>
      </c>
      <c r="CF11" s="50">
        <f>IF(Gewinnzahlen!$H$16=F10,1,IF(Gewinnzahlen!$H$16=F11,1,IF(Gewinnzahlen!$H$16=F12,1,IF(Gewinnzahlen!$H$16=F13,1,IF(Gewinnzahlen!$H$16=F14,1,IF(Gewinnzahlen!$H$16=F15,1,0))))))</f>
        <v>1</v>
      </c>
      <c r="CG11" s="50">
        <f>IF(Gewinnzahlen!$H$16=G10,1,IF(Gewinnzahlen!$H$16=G11,1,IF(Gewinnzahlen!$H$16=G12,1,IF(Gewinnzahlen!$H$16=G13,1,IF(Gewinnzahlen!$H$16=G14,1,IF(Gewinnzahlen!$H$16=G15,1,0))))))</f>
        <v>1</v>
      </c>
      <c r="CH11" s="50">
        <f>IF(Gewinnzahlen!$H$16=H10,1,IF(Gewinnzahlen!$H$16=H11,1,IF(Gewinnzahlen!$H$16=H12,1,IF(Gewinnzahlen!$H$16=H13,1,IF(Gewinnzahlen!$H$16=H14,1,IF(Gewinnzahlen!$H$16=H15,1,0))))))</f>
        <v>1</v>
      </c>
      <c r="CI11" s="50">
        <f>IF(Gewinnzahlen!$H$16=I10,1,IF(Gewinnzahlen!$H$16=I11,1,IF(Gewinnzahlen!$H$16=I12,1,IF(Gewinnzahlen!$H$16=I13,1,IF(Gewinnzahlen!$H$16=I14,1,IF(Gewinnzahlen!$H$16=I15,1,0))))))</f>
        <v>1</v>
      </c>
      <c r="CJ11" s="50">
        <f>IF(Gewinnzahlen!$H$16=J10,1,IF(Gewinnzahlen!$H$16=J11,1,IF(Gewinnzahlen!$H$16=J12,1,IF(Gewinnzahlen!$H$16=J13,1,IF(Gewinnzahlen!$H$16=J14,1,IF(Gewinnzahlen!$H$16=J15,1,0))))))</f>
        <v>1</v>
      </c>
      <c r="CK11" s="50">
        <f>IF(Gewinnzahlen!$H$16=K10,1,IF(Gewinnzahlen!$H$16=K11,1,IF(Gewinnzahlen!$H$16=K12,1,IF(Gewinnzahlen!$H$16=K13,1,IF(Gewinnzahlen!$H$16=K14,1,IF(Gewinnzahlen!$H$16=K15,1,0))))))</f>
        <v>1</v>
      </c>
      <c r="CL11" s="50">
        <f>IF(Gewinnzahlen!$H$16=L10,1,IF(Gewinnzahlen!$H$16=L11,1,IF(Gewinnzahlen!$H$16=L12,1,IF(Gewinnzahlen!$H$16=L13,1,IF(Gewinnzahlen!$H$16=L14,1,IF(Gewinnzahlen!$H$16=L15,1,0))))))</f>
        <v>1</v>
      </c>
      <c r="CM11" s="50">
        <f>IF(Gewinnzahlen!$H$16=M10,1,IF(Gewinnzahlen!$H$16=M11,1,IF(Gewinnzahlen!$H$16=M12,1,IF(Gewinnzahlen!$H$16=M13,1,IF(Gewinnzahlen!$H$16=M14,1,IF(Gewinnzahlen!$H$16=M15,1,0))))))</f>
        <v>1</v>
      </c>
      <c r="CN11" s="50">
        <f>IF(Gewinnzahlen!$H$16=N10,1,IF(Gewinnzahlen!$H$16=N11,1,IF(Gewinnzahlen!$H$16=N12,1,IF(Gewinnzahlen!$H$16=N13,1,IF(Gewinnzahlen!$H$16=N14,1,IF(Gewinnzahlen!$H$16=N15,1,0))))))</f>
        <v>1</v>
      </c>
      <c r="CO11" s="53">
        <f>IF(Gewinnzahlen!$I$16=C10,1,IF(Gewinnzahlen!$I$16=C11,1,IF(Gewinnzahlen!$I$16=C12,1,IF(Gewinnzahlen!$I$16=C13,1,IF(Gewinnzahlen!$I$16=C14,1,IF(Gewinnzahlen!$I$16=C15,1,0))))))</f>
        <v>1</v>
      </c>
      <c r="CP11" s="50">
        <f>IF(Gewinnzahlen!$I$16=D10,1,IF(Gewinnzahlen!$I$16=D11,1,IF(Gewinnzahlen!$I$16=D12,1,IF(Gewinnzahlen!$I$16=D13,1,IF(Gewinnzahlen!$I$16=D14,1,IF(Gewinnzahlen!$I$16=D15,1,0))))))</f>
        <v>1</v>
      </c>
      <c r="CQ11" s="50">
        <f>IF(Gewinnzahlen!$I$16=E10,1,IF(Gewinnzahlen!$I$16=E11,1,IF(Gewinnzahlen!$I$16=E12,1,IF(Gewinnzahlen!$I$16=E13,1,IF(Gewinnzahlen!$I$16=E14,1,IF(Gewinnzahlen!$I$16=E15,1,0))))))</f>
        <v>1</v>
      </c>
      <c r="CR11" s="50">
        <f>IF(Gewinnzahlen!$I$16=F10,1,IF(Gewinnzahlen!$I$16=F11,1,IF(Gewinnzahlen!$I$16=F12,1,IF(Gewinnzahlen!$I$16=F13,1,IF(Gewinnzahlen!$I$16=F14,1,IF(Gewinnzahlen!$I$16=F15,1,0))))))</f>
        <v>1</v>
      </c>
      <c r="CS11" s="50">
        <f>IF(Gewinnzahlen!$I$16=G10,1,IF(Gewinnzahlen!$I$16=G11,1,IF(Gewinnzahlen!$I$16=G12,1,IF(Gewinnzahlen!$I$16=G13,1,IF(Gewinnzahlen!$I$16=G14,1,IF(Gewinnzahlen!$I$16=G15,1,0))))))</f>
        <v>1</v>
      </c>
      <c r="CT11" s="50">
        <f>IF(Gewinnzahlen!$I$16=H10,1,IF(Gewinnzahlen!$I$16=H11,1,IF(Gewinnzahlen!$I$16=H12,1,IF(Gewinnzahlen!$I$16=H13,1,IF(Gewinnzahlen!$I$16=H14,1,IF(Gewinnzahlen!$I$16=H15,1,0))))))</f>
        <v>1</v>
      </c>
      <c r="CU11" s="50">
        <f>IF(Gewinnzahlen!$I$16=I10,1,IF(Gewinnzahlen!$I$16=I11,1,IF(Gewinnzahlen!$I$16=I12,1,IF(Gewinnzahlen!$I$16=I13,1,IF(Gewinnzahlen!$I$16=I14,1,IF(Gewinnzahlen!$I$16=I15,1,0))))))</f>
        <v>1</v>
      </c>
      <c r="CV11" s="50">
        <f>IF(Gewinnzahlen!$I$16=J10,1,IF(Gewinnzahlen!$I$16=J11,1,IF(Gewinnzahlen!$I$16=J12,1,IF(Gewinnzahlen!$I$16=J13,1,IF(Gewinnzahlen!$I$16=J14,1,IF(Gewinnzahlen!$I$16=J15,1,0))))))</f>
        <v>1</v>
      </c>
      <c r="CW11" s="50">
        <f>IF(Gewinnzahlen!$I$16=K10,1,IF(Gewinnzahlen!$I$16=K11,1,IF(Gewinnzahlen!$I$16=K12,1,IF(Gewinnzahlen!$I$16=K13,1,IF(Gewinnzahlen!$I$16=K14,1,IF(Gewinnzahlen!$I$16=K15,1,0))))))</f>
        <v>1</v>
      </c>
      <c r="CX11" s="50">
        <f>IF(Gewinnzahlen!$I$16=L10,1,IF(Gewinnzahlen!$I$16=L11,1,IF(Gewinnzahlen!$I$16=L12,1,IF(Gewinnzahlen!$I$16=L13,1,IF(Gewinnzahlen!$I$16=L14,1,IF(Gewinnzahlen!$I$16=L15,1,0))))))</f>
        <v>1</v>
      </c>
      <c r="CY11" s="50">
        <f>IF(Gewinnzahlen!$I$16=M10,1,IF(Gewinnzahlen!$I$16=M11,1,IF(Gewinnzahlen!$I$16=M12,1,IF(Gewinnzahlen!$I$16=M13,1,IF(Gewinnzahlen!$I$16=M14,1,IF(Gewinnzahlen!$I$16=M15,1,0))))))</f>
        <v>1</v>
      </c>
      <c r="CZ11" s="50">
        <f>IF(Gewinnzahlen!$I$16=N10,1,IF(Gewinnzahlen!$I$16=N11,1,IF(Gewinnzahlen!$I$16=N12,1,IF(Gewinnzahlen!$I$16=N13,1,IF(Gewinnzahlen!$I$16=N14,1,IF(Gewinnzahlen!$I$16=N15,1,0))))))</f>
        <v>1</v>
      </c>
      <c r="DA11" s="53">
        <f>IF(Gewinnzahlen!$J$16=C10,1,IF(Gewinnzahlen!$J$16=C11,1,IF(Gewinnzahlen!$J$16=C12,1,IF(Gewinnzahlen!$J$16=C13,1,IF(Gewinnzahlen!$J$16=C14,1,IF(Gewinnzahlen!$J$16=C15,1,0))))))</f>
        <v>1</v>
      </c>
      <c r="DB11" s="50">
        <f>IF(Gewinnzahlen!$J$16=D10,1,IF(Gewinnzahlen!$J$16=D11,1,IF(Gewinnzahlen!$J$16=D12,1,IF(Gewinnzahlen!$J$16=D13,1,IF(Gewinnzahlen!$J$16=D14,1,IF(Gewinnzahlen!$J$16=D15,1,0))))))</f>
        <v>1</v>
      </c>
      <c r="DC11" s="50">
        <f>IF(Gewinnzahlen!$J$16=E10,1,IF(Gewinnzahlen!$J$16=E11,1,IF(Gewinnzahlen!$J$16=E12,1,IF(Gewinnzahlen!$J$16=E13,1,IF(Gewinnzahlen!$J$16=E14,1,IF(Gewinnzahlen!$J$16=E15,1,0))))))</f>
        <v>1</v>
      </c>
      <c r="DD11" s="50">
        <f>IF(Gewinnzahlen!$J$16=F10,1,IF(Gewinnzahlen!$J$16=F11,1,IF(Gewinnzahlen!$J$16=F12,1,IF(Gewinnzahlen!$J$16=F13,1,IF(Gewinnzahlen!$J$16=F14,1,IF(Gewinnzahlen!$J$16=F15,1,0))))))</f>
        <v>1</v>
      </c>
      <c r="DE11" s="50">
        <f>IF(Gewinnzahlen!$J$16=G10,1,IF(Gewinnzahlen!$J$16=G11,1,IF(Gewinnzahlen!$J$16=G12,1,IF(Gewinnzahlen!$J$16=G13,1,IF(Gewinnzahlen!$J$16=G14,1,IF(Gewinnzahlen!$J$16=G15,1,0))))))</f>
        <v>1</v>
      </c>
      <c r="DF11" s="50">
        <f>IF(Gewinnzahlen!$J$16=H10,1,IF(Gewinnzahlen!$J$16=H11,1,IF(Gewinnzahlen!$J$16=H12,1,IF(Gewinnzahlen!$J$16=H13,1,IF(Gewinnzahlen!$J$16=H14,1,IF(Gewinnzahlen!$J$16=H15,1,0))))))</f>
        <v>1</v>
      </c>
      <c r="DG11" s="50">
        <f>IF(Gewinnzahlen!$J$16=I10,1,IF(Gewinnzahlen!$J$16=I11,1,IF(Gewinnzahlen!$J$16=I12,1,IF(Gewinnzahlen!$J$16=I13,1,IF(Gewinnzahlen!$J$16=I14,1,IF(Gewinnzahlen!$J$16=I15,1,0))))))</f>
        <v>1</v>
      </c>
      <c r="DH11" s="50">
        <f>IF(Gewinnzahlen!$J$16=J10,1,IF(Gewinnzahlen!$J$16=J11,1,IF(Gewinnzahlen!$J$16=J12,1,IF(Gewinnzahlen!$J$16=J13,1,IF(Gewinnzahlen!$J$16=J14,1,IF(Gewinnzahlen!$J$16=J15,1,0))))))</f>
        <v>1</v>
      </c>
      <c r="DI11" s="50">
        <f>IF(Gewinnzahlen!$J$16=K10,1,IF(Gewinnzahlen!$J$16=K11,1,IF(Gewinnzahlen!$J$16=K12,1,IF(Gewinnzahlen!$J$16=K13,1,IF(Gewinnzahlen!$J$16=K14,1,IF(Gewinnzahlen!$J$16=K15,1,0))))))</f>
        <v>1</v>
      </c>
      <c r="DJ11" s="50">
        <f>IF(Gewinnzahlen!$J$16=L10,1,IF(Gewinnzahlen!$J$16=L11,1,IF(Gewinnzahlen!$J$16=L12,1,IF(Gewinnzahlen!$J$16=L13,1,IF(Gewinnzahlen!$J$16=L14,1,IF(Gewinnzahlen!$J$16=L15,1,0))))))</f>
        <v>1</v>
      </c>
      <c r="DK11" s="50">
        <f>IF(Gewinnzahlen!$J$16=M10,1,IF(Gewinnzahlen!$J$16=M11,1,IF(Gewinnzahlen!$J$16=M12,1,IF(Gewinnzahlen!$J$16=M13,1,IF(Gewinnzahlen!$J$16=M14,1,IF(Gewinnzahlen!$J$16=M15,1,0))))))</f>
        <v>1</v>
      </c>
      <c r="DL11" s="50">
        <f>IF(Gewinnzahlen!$J$16=N10,1,IF(Gewinnzahlen!$J$16=N11,1,IF(Gewinnzahlen!$J$16=N12,1,IF(Gewinnzahlen!$J$16=N13,1,IF(Gewinnzahlen!$J$16=N14,1,IF(Gewinnzahlen!$J$16=N15,1,0))))))</f>
        <v>1</v>
      </c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</row>
    <row r="12" spans="1:236" s="3" customFormat="1" ht="14.1" customHeight="1" thickTop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90" t="str">
        <f>IF(O11="Nein","",RIGHT(O9,7))</f>
        <v/>
      </c>
      <c r="P12" s="91" t="str">
        <f>IF(P11="Nein","",RIGHT(O9,6))</f>
        <v/>
      </c>
      <c r="U12" s="50">
        <f>IF(Gewinnzahlen!$C$17=C10,1,IF(Gewinnzahlen!$C$17=C11,1,IF(Gewinnzahlen!$C$17=C12,1,IF(Gewinnzahlen!$C$17=C13,1,IF(Gewinnzahlen!$C$17=C14,1,IF(Gewinnzahlen!$C$17=C15,1,0))))))</f>
        <v>1</v>
      </c>
      <c r="V12" s="50">
        <f>IF(Gewinnzahlen!$C$17=D10,1,IF(Gewinnzahlen!$C$17=D11,1,IF(Gewinnzahlen!$C$17=D12,1,IF(Gewinnzahlen!$C$17=D13,1,IF(Gewinnzahlen!$C$17=D14,1,IF(Gewinnzahlen!$C$17=D15,1,0))))))</f>
        <v>1</v>
      </c>
      <c r="W12" s="50">
        <f>IF(Gewinnzahlen!$C$17=E10,1,IF(Gewinnzahlen!$C$17=E11,1,IF(Gewinnzahlen!$C$17=E12,1,IF(Gewinnzahlen!$C$17=E13,1,IF(Gewinnzahlen!$C$17=E14,1,IF(Gewinnzahlen!$C$17=E15,1,0))))))</f>
        <v>1</v>
      </c>
      <c r="X12" s="50">
        <f>IF(Gewinnzahlen!$C$17=F10,1,IF(Gewinnzahlen!$C$17=F11,1,IF(Gewinnzahlen!$C$17=F12,1,IF(Gewinnzahlen!$C$17=F13,1,IF(Gewinnzahlen!$C$17=F14,1,IF(Gewinnzahlen!$C$17=F15,1,0))))))</f>
        <v>1</v>
      </c>
      <c r="Y12" s="50">
        <f>IF(Gewinnzahlen!$C$17=G10,1,IF(Gewinnzahlen!$C$17=G11,1,IF(Gewinnzahlen!$C$17=G12,1,IF(Gewinnzahlen!$C$17=G13,1,IF(Gewinnzahlen!$C$17=G14,1,IF(Gewinnzahlen!$C$17=G15,1,0))))))</f>
        <v>1</v>
      </c>
      <c r="Z12" s="50">
        <f>IF(Gewinnzahlen!$C$17=H10,1,IF(Gewinnzahlen!$C$17=H11,1,IF(Gewinnzahlen!$C$17=H12,1,IF(Gewinnzahlen!$C$17=H13,1,IF(Gewinnzahlen!$C$17=H14,1,IF(Gewinnzahlen!$C$17=H15,1,0))))))</f>
        <v>1</v>
      </c>
      <c r="AA12" s="50">
        <f>IF(Gewinnzahlen!$C$17=I10,1,IF(Gewinnzahlen!$C$17=I11,1,IF(Gewinnzahlen!$C$17=I12,1,IF(Gewinnzahlen!$C$17=I13,1,IF(Gewinnzahlen!$C$17=I14,1,IF(Gewinnzahlen!$C$17=I15,1,0))))))</f>
        <v>1</v>
      </c>
      <c r="AB12" s="50">
        <f>IF(Gewinnzahlen!$C$17=J10,1,IF(Gewinnzahlen!$C$17=J11,1,IF(Gewinnzahlen!$C$17=J12,1,IF(Gewinnzahlen!$C$17=J13,1,IF(Gewinnzahlen!$C$17=J14,1,IF(Gewinnzahlen!$C$17=J15,1,0))))))</f>
        <v>1</v>
      </c>
      <c r="AC12" s="50">
        <f>IF(Gewinnzahlen!$C$17=K10,1,IF(Gewinnzahlen!$C$17=K11,1,IF(Gewinnzahlen!$C$17=K12,1,IF(Gewinnzahlen!$C$17=K13,1,IF(Gewinnzahlen!$C$17=K14,1,IF(Gewinnzahlen!$C$17=K15,1,0))))))</f>
        <v>1</v>
      </c>
      <c r="AD12" s="50">
        <f>IF(Gewinnzahlen!$C$17=L10,1,IF(Gewinnzahlen!$C$17=L11,1,IF(Gewinnzahlen!$C$17=L12,1,IF(Gewinnzahlen!$C$17=L13,1,IF(Gewinnzahlen!$C$17=L14,1,IF(Gewinnzahlen!$C$17=L15,1,0))))))</f>
        <v>1</v>
      </c>
      <c r="AE12" s="50">
        <f>IF(Gewinnzahlen!$C$17=M10,1,IF(Gewinnzahlen!$C$17=M11,1,IF(Gewinnzahlen!$C$17=M12,1,IF(Gewinnzahlen!$C$17=M13,1,IF(Gewinnzahlen!$C$17=M14,1,IF(Gewinnzahlen!$C$17=M15,1,0))))))</f>
        <v>1</v>
      </c>
      <c r="AF12" s="50">
        <f>IF(Gewinnzahlen!$C$17=N10,1,IF(Gewinnzahlen!$C$17=N11,1,IF(Gewinnzahlen!$C$17=N12,1,IF(Gewinnzahlen!$C$17=N13,1,IF(Gewinnzahlen!$C$17=N14,1,IF(Gewinnzahlen!$C$17=N15,1,0))))))</f>
        <v>1</v>
      </c>
      <c r="AG12" s="53">
        <f>IF(Gewinnzahlen!$D$17=C10,1,IF(Gewinnzahlen!$D$17=C11,1,IF(Gewinnzahlen!$D$17=C12,1,IF(Gewinnzahlen!$D$17=C13,1,IF(Gewinnzahlen!$D$17=C14,1,IF(Gewinnzahlen!$D$17=C15,1,0))))))</f>
        <v>1</v>
      </c>
      <c r="AH12" s="50">
        <f>IF(Gewinnzahlen!$D$17=D10,1,IF(Gewinnzahlen!$D$17=D11,1,IF(Gewinnzahlen!$D$17=D12,1,IF(Gewinnzahlen!$D$17=D13,1,IF(Gewinnzahlen!$D$17=D14,1,IF(Gewinnzahlen!$D$17=D15,1,0))))))</f>
        <v>1</v>
      </c>
      <c r="AI12" s="50">
        <f>IF(Gewinnzahlen!$D$17=E10,1,IF(Gewinnzahlen!$D$17=E11,1,IF(Gewinnzahlen!$D$17=E12,1,IF(Gewinnzahlen!$D$17=E13,1,IF(Gewinnzahlen!$D$17=E14,1,IF(Gewinnzahlen!$D$17=E15,1,0))))))</f>
        <v>1</v>
      </c>
      <c r="AJ12" s="50">
        <f>IF(Gewinnzahlen!$D$17=F10,1,IF(Gewinnzahlen!$D$17=F11,1,IF(Gewinnzahlen!$D$17=F12,1,IF(Gewinnzahlen!$D$17=F13,1,IF(Gewinnzahlen!$D$17=F14,1,IF(Gewinnzahlen!$D$17=F15,1,0))))))</f>
        <v>1</v>
      </c>
      <c r="AK12" s="50">
        <f>IF(Gewinnzahlen!$D$17=G10,1,IF(Gewinnzahlen!$D$17=G11,1,IF(Gewinnzahlen!$D$17=G12,1,IF(Gewinnzahlen!$D$17=G13,1,IF(Gewinnzahlen!$D$17=G14,1,IF(Gewinnzahlen!$D$17=G15,1,0))))))</f>
        <v>1</v>
      </c>
      <c r="AL12" s="50">
        <f>IF(Gewinnzahlen!$D$17=H10,1,IF(Gewinnzahlen!$D$17=H11,1,IF(Gewinnzahlen!$D$17=H12,1,IF(Gewinnzahlen!$D$17=H13,1,IF(Gewinnzahlen!$D$17=H14,1,IF(Gewinnzahlen!$D$17=H15,1,0))))))</f>
        <v>1</v>
      </c>
      <c r="AM12" s="50">
        <f>IF(Gewinnzahlen!$D$17=I10,1,IF(Gewinnzahlen!$D$17=I11,1,IF(Gewinnzahlen!$D$17=I12,1,IF(Gewinnzahlen!$D$17=I13,1,IF(Gewinnzahlen!$D$17=I14,1,IF(Gewinnzahlen!$D$17=I15,1,0))))))</f>
        <v>1</v>
      </c>
      <c r="AN12" s="50">
        <f>IF(Gewinnzahlen!$D$17=J10,1,IF(Gewinnzahlen!$D$17=J11,1,IF(Gewinnzahlen!$D$17=J12,1,IF(Gewinnzahlen!$D$17=J13,1,IF(Gewinnzahlen!$D$17=J14,1,IF(Gewinnzahlen!$D$17=J15,1,0))))))</f>
        <v>1</v>
      </c>
      <c r="AO12" s="50">
        <f>IF(Gewinnzahlen!$D$17=K10,1,IF(Gewinnzahlen!$D$17=K11,1,IF(Gewinnzahlen!$D$17=K12,1,IF(Gewinnzahlen!$D$17=K13,1,IF(Gewinnzahlen!$D$17=K14,1,IF(Gewinnzahlen!$D$17=K15,1,0))))))</f>
        <v>1</v>
      </c>
      <c r="AP12" s="50">
        <f>IF(Gewinnzahlen!$D$17=L10,1,IF(Gewinnzahlen!$D$17=L11,1,IF(Gewinnzahlen!$D$17=L12,1,IF(Gewinnzahlen!$D$17=L13,1,IF(Gewinnzahlen!$D$17=L14,1,IF(Gewinnzahlen!$D$17=L15,1,0))))))</f>
        <v>1</v>
      </c>
      <c r="AQ12" s="50">
        <f>IF(Gewinnzahlen!$D$17=M10,1,IF(Gewinnzahlen!$D$17=M11,1,IF(Gewinnzahlen!$D$17=M12,1,IF(Gewinnzahlen!$D$17=M13,1,IF(Gewinnzahlen!$D$17=M14,1,IF(Gewinnzahlen!$D$17=M15,1,0))))))</f>
        <v>1</v>
      </c>
      <c r="AR12" s="50">
        <f>IF(Gewinnzahlen!$D$17=N10,1,IF(Gewinnzahlen!$D$17=N11,1,IF(Gewinnzahlen!$D$17=N12,1,IF(Gewinnzahlen!$D$17=N13,1,IF(Gewinnzahlen!$D$17=N14,1,IF(Gewinnzahlen!$D$17=N15,1,0))))))</f>
        <v>1</v>
      </c>
      <c r="AS12" s="53">
        <f>IF(Gewinnzahlen!$E$17=C10,1,IF(Gewinnzahlen!$E$17=C11,1,IF(Gewinnzahlen!$E$17=C12,1,IF(Gewinnzahlen!$E$17=C13,1,IF(Gewinnzahlen!$E$17=C14,1,IF(Gewinnzahlen!$E$17=C15,1,0))))))</f>
        <v>1</v>
      </c>
      <c r="AT12" s="50">
        <f>IF(Gewinnzahlen!$E$17=D10,1,IF(Gewinnzahlen!$E$17=D11,1,IF(Gewinnzahlen!$E$17=D12,1,IF(Gewinnzahlen!$E$17=D13,1,IF(Gewinnzahlen!$E$17=D14,1,IF(Gewinnzahlen!$E$17=D15,1,0))))))</f>
        <v>1</v>
      </c>
      <c r="AU12" s="50">
        <f>IF(Gewinnzahlen!$E$17=E10,1,IF(Gewinnzahlen!$E$17=E11,1,IF(Gewinnzahlen!$E$17=E12,1,IF(Gewinnzahlen!$E$17=E13,1,IF(Gewinnzahlen!$E$17=E14,1,IF(Gewinnzahlen!$E$17=E15,1,0))))))</f>
        <v>1</v>
      </c>
      <c r="AV12" s="50">
        <f>IF(Gewinnzahlen!$E$17=F10,1,IF(Gewinnzahlen!$E$17=F11,1,IF(Gewinnzahlen!$E$17=F12,1,IF(Gewinnzahlen!$E$17=F13,1,IF(Gewinnzahlen!$E$17=F14,1,IF(Gewinnzahlen!$E$17=F15,1,0))))))</f>
        <v>1</v>
      </c>
      <c r="AW12" s="50">
        <f>IF(Gewinnzahlen!$E$17=G10,1,IF(Gewinnzahlen!$E$17=G11,1,IF(Gewinnzahlen!$E$17=G12,1,IF(Gewinnzahlen!$E$17=G13,1,IF(Gewinnzahlen!$E$17=G14,1,IF(Gewinnzahlen!$E$17=G15,1,0))))))</f>
        <v>1</v>
      </c>
      <c r="AX12" s="50">
        <f>IF(Gewinnzahlen!$E$17=H10,1,IF(Gewinnzahlen!$E$17=H11,1,IF(Gewinnzahlen!$E$17=H12,1,IF(Gewinnzahlen!$E$17=H13,1,IF(Gewinnzahlen!$E$17=H14,1,IF(Gewinnzahlen!$E$17=H15,1,0))))))</f>
        <v>1</v>
      </c>
      <c r="AY12" s="50">
        <f>IF(Gewinnzahlen!$E$17=I10,1,IF(Gewinnzahlen!$E$17=I11,1,IF(Gewinnzahlen!$E$17=I12,1,IF(Gewinnzahlen!$E$17=I13,1,IF(Gewinnzahlen!$E$17=I14,1,IF(Gewinnzahlen!$E$17=I15,1,0))))))</f>
        <v>1</v>
      </c>
      <c r="AZ12" s="50">
        <f>IF(Gewinnzahlen!$E$17=J10,1,IF(Gewinnzahlen!$E$17=J11,1,IF(Gewinnzahlen!$E$17=J12,1,IF(Gewinnzahlen!$E$17=J13,1,IF(Gewinnzahlen!$E$17=J14,1,IF(Gewinnzahlen!$E$17=J15,1,0))))))</f>
        <v>1</v>
      </c>
      <c r="BA12" s="50">
        <f>IF(Gewinnzahlen!$E$17=K10,1,IF(Gewinnzahlen!$E$17=K11,1,IF(Gewinnzahlen!$E$17=K12,1,IF(Gewinnzahlen!$E$17=K13,1,IF(Gewinnzahlen!$E$17=K14,1,IF(Gewinnzahlen!$E$17=K15,1,0))))))</f>
        <v>1</v>
      </c>
      <c r="BB12" s="50">
        <f>IF(Gewinnzahlen!$E$17=L10,1,IF(Gewinnzahlen!$E$17=L11,1,IF(Gewinnzahlen!$E$17=L12,1,IF(Gewinnzahlen!$E$17=L13,1,IF(Gewinnzahlen!$E$17=L14,1,IF(Gewinnzahlen!$E$17=L15,1,0))))))</f>
        <v>1</v>
      </c>
      <c r="BC12" s="50">
        <f>IF(Gewinnzahlen!$E$17=M10,1,IF(Gewinnzahlen!$E$17=M11,1,IF(Gewinnzahlen!$E$17=M12,1,IF(Gewinnzahlen!$E$17=M13,1,IF(Gewinnzahlen!$E$17=M14,1,IF(Gewinnzahlen!$E$17=M15,1,0))))))</f>
        <v>1</v>
      </c>
      <c r="BD12" s="50">
        <f>IF(Gewinnzahlen!$E$17=N10,1,IF(Gewinnzahlen!$E$17=N11,1,IF(Gewinnzahlen!$E$17=N12,1,IF(Gewinnzahlen!$E$17=N13,1,IF(Gewinnzahlen!$E$17=N14,1,IF(Gewinnzahlen!$E$17=N15,1,0))))))</f>
        <v>1</v>
      </c>
      <c r="BE12" s="53">
        <f>IF(Gewinnzahlen!$F$17=C10,1,IF(Gewinnzahlen!$F$17=C11,1,IF(Gewinnzahlen!$F$17=C12,1,IF(Gewinnzahlen!$F$17=C13,1,IF(Gewinnzahlen!$F$17=C14,1,IF(Gewinnzahlen!$F$17=C15,1,0))))))</f>
        <v>1</v>
      </c>
      <c r="BF12" s="50">
        <f>IF(Gewinnzahlen!$F$17=D10,1,IF(Gewinnzahlen!$F$17=D11,1,IF(Gewinnzahlen!$F$17=D12,1,IF(Gewinnzahlen!$F$17=D13,1,IF(Gewinnzahlen!$F$17=D14,1,IF(Gewinnzahlen!$F$17=D15,1,0))))))</f>
        <v>1</v>
      </c>
      <c r="BG12" s="50">
        <f>IF(Gewinnzahlen!$F$17=E10,1,IF(Gewinnzahlen!$F$17=E11,1,IF(Gewinnzahlen!$F$17=E12,1,IF(Gewinnzahlen!$F$17=E13,1,IF(Gewinnzahlen!$F$17=E14,1,IF(Gewinnzahlen!$F$17=E15,1,0))))))</f>
        <v>1</v>
      </c>
      <c r="BH12" s="50">
        <f>IF(Gewinnzahlen!$F$17=F10,1,IF(Gewinnzahlen!$F$17=F11,1,IF(Gewinnzahlen!$F$17=F12,1,IF(Gewinnzahlen!$F$17=F13,1,IF(Gewinnzahlen!$F$17=F14,1,IF(Gewinnzahlen!$F$17=F15,1,0))))))</f>
        <v>1</v>
      </c>
      <c r="BI12" s="50">
        <f>IF(Gewinnzahlen!$F$17=G10,1,IF(Gewinnzahlen!$F$17=G11,1,IF(Gewinnzahlen!$F$17=G12,1,IF(Gewinnzahlen!$F$17=G13,1,IF(Gewinnzahlen!$F$17=G14,1,IF(Gewinnzahlen!$F$17=G15,1,0))))))</f>
        <v>1</v>
      </c>
      <c r="BJ12" s="50">
        <f>IF(Gewinnzahlen!$F$17=H10,1,IF(Gewinnzahlen!$F$17=H11,1,IF(Gewinnzahlen!$F$17=H12,1,IF(Gewinnzahlen!$F$17=H13,1,IF(Gewinnzahlen!$F$17=H14,1,IF(Gewinnzahlen!$F$17=H15,1,0))))))</f>
        <v>1</v>
      </c>
      <c r="BK12" s="50">
        <f>IF(Gewinnzahlen!$F$17=I10,1,IF(Gewinnzahlen!$F$17=I11,1,IF(Gewinnzahlen!$F$17=I12,1,IF(Gewinnzahlen!$F$17=I13,1,IF(Gewinnzahlen!$F$17=I14,1,IF(Gewinnzahlen!$F$17=I15,1,0))))))</f>
        <v>1</v>
      </c>
      <c r="BL12" s="50">
        <f>IF(Gewinnzahlen!$F$17=J10,1,IF(Gewinnzahlen!$F$17=J11,1,IF(Gewinnzahlen!$F$17=J12,1,IF(Gewinnzahlen!$F$17=J13,1,IF(Gewinnzahlen!$F$17=J14,1,IF(Gewinnzahlen!$F$17=J15,1,0))))))</f>
        <v>1</v>
      </c>
      <c r="BM12" s="50">
        <f>IF(Gewinnzahlen!$F$17=K10,1,IF(Gewinnzahlen!$F$17=K11,1,IF(Gewinnzahlen!$F$17=K12,1,IF(Gewinnzahlen!$F$17=K13,1,IF(Gewinnzahlen!$F$17=K14,1,IF(Gewinnzahlen!$F$17=K15,1,0))))))</f>
        <v>1</v>
      </c>
      <c r="BN12" s="50">
        <f>IF(Gewinnzahlen!$F$17=L10,1,IF(Gewinnzahlen!$F$17=L11,1,IF(Gewinnzahlen!$F$17=L12,1,IF(Gewinnzahlen!$F$17=L13,1,IF(Gewinnzahlen!$F$17=L14,1,IF(Gewinnzahlen!$F$17=L15,1,0))))))</f>
        <v>1</v>
      </c>
      <c r="BO12" s="50">
        <f>IF(Gewinnzahlen!$F$17=M10,1,IF(Gewinnzahlen!$F$17=M11,1,IF(Gewinnzahlen!$F$17=M12,1,IF(Gewinnzahlen!$F$17=M13,1,IF(Gewinnzahlen!$F$17=M14,1,IF(Gewinnzahlen!$F$17=M15,1,0))))))</f>
        <v>1</v>
      </c>
      <c r="BP12" s="50">
        <f>IF(Gewinnzahlen!$F$17=N10,1,IF(Gewinnzahlen!$F$17=N11,1,IF(Gewinnzahlen!$F$17=N12,1,IF(Gewinnzahlen!$F$17=N13,1,IF(Gewinnzahlen!$F$17=N14,1,IF(Gewinnzahlen!$F$17=N15,1,0))))))</f>
        <v>1</v>
      </c>
      <c r="BQ12" s="53">
        <f>IF(Gewinnzahlen!$G$17=C10,1,IF(Gewinnzahlen!$G$17=C11,1,IF(Gewinnzahlen!$G$17=C12,1,IF(Gewinnzahlen!$G$17=C13,1,IF(Gewinnzahlen!$G$17=C14,1,IF(Gewinnzahlen!$G$17=C15,1,0))))))</f>
        <v>1</v>
      </c>
      <c r="BR12" s="50">
        <f>IF(Gewinnzahlen!$G$17=D10,1,IF(Gewinnzahlen!$G$17=D11,1,IF(Gewinnzahlen!$G$17=D12,1,IF(Gewinnzahlen!$G$17=D13,1,IF(Gewinnzahlen!$G$17=D14,1,IF(Gewinnzahlen!$G$17=D15,1,0))))))</f>
        <v>1</v>
      </c>
      <c r="BS12" s="50">
        <f>IF(Gewinnzahlen!$G$17=E10,1,IF(Gewinnzahlen!$G$17=E11,1,IF(Gewinnzahlen!$G$17=E12,1,IF(Gewinnzahlen!$G$17=E13,1,IF(Gewinnzahlen!$G$17=E14,1,IF(Gewinnzahlen!$G$17=E15,1,0))))))</f>
        <v>1</v>
      </c>
      <c r="BT12" s="50">
        <f>IF(Gewinnzahlen!$G$17=F10,1,IF(Gewinnzahlen!$G$17=F11,1,IF(Gewinnzahlen!$G$17=F12,1,IF(Gewinnzahlen!$G$17=F13,1,IF(Gewinnzahlen!$G$17=F14,1,IF(Gewinnzahlen!$G$17=F15,1,0))))))</f>
        <v>1</v>
      </c>
      <c r="BU12" s="50">
        <f>IF(Gewinnzahlen!$G$17=G10,1,IF(Gewinnzahlen!$G$17=G11,1,IF(Gewinnzahlen!$G$17=G12,1,IF(Gewinnzahlen!$G$17=G13,1,IF(Gewinnzahlen!$G$17=G14,1,IF(Gewinnzahlen!$G$17=G15,1,0))))))</f>
        <v>1</v>
      </c>
      <c r="BV12" s="50">
        <f>IF(Gewinnzahlen!$G$17=H10,1,IF(Gewinnzahlen!$G$17=H11,1,IF(Gewinnzahlen!$G$17=H12,1,IF(Gewinnzahlen!$G$17=H13,1,IF(Gewinnzahlen!$G$17=H14,1,IF(Gewinnzahlen!$G$17=H15,1,0))))))</f>
        <v>1</v>
      </c>
      <c r="BW12" s="50">
        <f>IF(Gewinnzahlen!$G$17=I10,1,IF(Gewinnzahlen!$G$17=I11,1,IF(Gewinnzahlen!$G$17=I12,1,IF(Gewinnzahlen!$G$17=I13,1,IF(Gewinnzahlen!$G$17=I14,1,IF(Gewinnzahlen!$G$17=I15,1,0))))))</f>
        <v>1</v>
      </c>
      <c r="BX12" s="50">
        <f>IF(Gewinnzahlen!$G$17=J10,1,IF(Gewinnzahlen!$G$17=J11,1,IF(Gewinnzahlen!$G$17=J12,1,IF(Gewinnzahlen!$G$17=J13,1,IF(Gewinnzahlen!$G$17=J14,1,IF(Gewinnzahlen!$G$17=J15,1,0))))))</f>
        <v>1</v>
      </c>
      <c r="BY12" s="50">
        <f>IF(Gewinnzahlen!$G$17=K10,1,IF(Gewinnzahlen!$G$17=K11,1,IF(Gewinnzahlen!$G$17=K12,1,IF(Gewinnzahlen!$G$17=K13,1,IF(Gewinnzahlen!$G$17=K14,1,IF(Gewinnzahlen!$G$17=K15,1,0))))))</f>
        <v>1</v>
      </c>
      <c r="BZ12" s="50">
        <f>IF(Gewinnzahlen!$G$17=L10,1,IF(Gewinnzahlen!$G$17=L11,1,IF(Gewinnzahlen!$G$17=L12,1,IF(Gewinnzahlen!$G$17=L13,1,IF(Gewinnzahlen!$G$17=L14,1,IF(Gewinnzahlen!$G$17=L15,1,0))))))</f>
        <v>1</v>
      </c>
      <c r="CA12" s="50">
        <f>IF(Gewinnzahlen!$G$17=M10,1,IF(Gewinnzahlen!$G$17=M11,1,IF(Gewinnzahlen!$G$17=M12,1,IF(Gewinnzahlen!$G$17=M13,1,IF(Gewinnzahlen!$G$17=M14,1,IF(Gewinnzahlen!$G$17=M15,1,0))))))</f>
        <v>1</v>
      </c>
      <c r="CB12" s="50">
        <f>IF(Gewinnzahlen!$G$17=N10,1,IF(Gewinnzahlen!$G$17=N11,1,IF(Gewinnzahlen!$G$17=N12,1,IF(Gewinnzahlen!$G$17=N13,1,IF(Gewinnzahlen!$G$17=N14,1,IF(Gewinnzahlen!$G$17=N15,1,0))))))</f>
        <v>1</v>
      </c>
      <c r="CC12" s="53">
        <f>IF(Gewinnzahlen!$H$17=C10,1,IF(Gewinnzahlen!$H$17=C11,1,IF(Gewinnzahlen!$H$17=C12,1,IF(Gewinnzahlen!$H$17=C13,1,IF(Gewinnzahlen!$H$17=C14,1,IF(Gewinnzahlen!$H$17=C15,1,0))))))</f>
        <v>1</v>
      </c>
      <c r="CD12" s="50">
        <f>IF(Gewinnzahlen!$H$17=D10,1,IF(Gewinnzahlen!$H$17=D11,1,IF(Gewinnzahlen!$H$17=D12,1,IF(Gewinnzahlen!$H$17=D13,1,IF(Gewinnzahlen!$H$17=D14,1,IF(Gewinnzahlen!$H$17=D15,1,0))))))</f>
        <v>1</v>
      </c>
      <c r="CE12" s="50">
        <f>IF(Gewinnzahlen!$H$17=E10,1,IF(Gewinnzahlen!$H$17=E11,1,IF(Gewinnzahlen!$H$17=E12,1,IF(Gewinnzahlen!$H$17=E13,1,IF(Gewinnzahlen!$H$17=E14,1,IF(Gewinnzahlen!$H$17=E15,1,0))))))</f>
        <v>1</v>
      </c>
      <c r="CF12" s="50">
        <f>IF(Gewinnzahlen!$H$17=F10,1,IF(Gewinnzahlen!$H$17=F11,1,IF(Gewinnzahlen!$H$17=F12,1,IF(Gewinnzahlen!$H$17=F13,1,IF(Gewinnzahlen!$H$17=F14,1,IF(Gewinnzahlen!$H$17=F15,1,0))))))</f>
        <v>1</v>
      </c>
      <c r="CG12" s="50">
        <f>IF(Gewinnzahlen!$H$17=G10,1,IF(Gewinnzahlen!$H$17=G11,1,IF(Gewinnzahlen!$H$17=G12,1,IF(Gewinnzahlen!$H$17=G13,1,IF(Gewinnzahlen!$H$17=G14,1,IF(Gewinnzahlen!$H$17=G15,1,0))))))</f>
        <v>1</v>
      </c>
      <c r="CH12" s="50">
        <f>IF(Gewinnzahlen!$H$17=H10,1,IF(Gewinnzahlen!$H$17=H11,1,IF(Gewinnzahlen!$H$17=H12,1,IF(Gewinnzahlen!$H$17=H13,1,IF(Gewinnzahlen!$H$17=H14,1,IF(Gewinnzahlen!$H$17=H15,1,0))))))</f>
        <v>1</v>
      </c>
      <c r="CI12" s="50">
        <f>IF(Gewinnzahlen!$H$17=I10,1,IF(Gewinnzahlen!$H$17=I11,1,IF(Gewinnzahlen!$H$17=I12,1,IF(Gewinnzahlen!$H$17=I13,1,IF(Gewinnzahlen!$H$17=I14,1,IF(Gewinnzahlen!$H$17=I15,1,0))))))</f>
        <v>1</v>
      </c>
      <c r="CJ12" s="50">
        <f>IF(Gewinnzahlen!$H$17=J10,1,IF(Gewinnzahlen!$H$17=J11,1,IF(Gewinnzahlen!$H$17=J12,1,IF(Gewinnzahlen!$H$17=J13,1,IF(Gewinnzahlen!$H$17=J14,1,IF(Gewinnzahlen!$H$17=J15,1,0))))))</f>
        <v>1</v>
      </c>
      <c r="CK12" s="50">
        <f>IF(Gewinnzahlen!$H$17=K10,1,IF(Gewinnzahlen!$H$17=K11,1,IF(Gewinnzahlen!$H$17=K12,1,IF(Gewinnzahlen!$H$17=K13,1,IF(Gewinnzahlen!$H$17=K14,1,IF(Gewinnzahlen!$H$17=K15,1,0))))))</f>
        <v>1</v>
      </c>
      <c r="CL12" s="50">
        <f>IF(Gewinnzahlen!$H$17=L10,1,IF(Gewinnzahlen!$H$17=L11,1,IF(Gewinnzahlen!$H$17=L12,1,IF(Gewinnzahlen!$H$17=L13,1,IF(Gewinnzahlen!$H$17=L14,1,IF(Gewinnzahlen!$H$17=L15,1,0))))))</f>
        <v>1</v>
      </c>
      <c r="CM12" s="50">
        <f>IF(Gewinnzahlen!$H$17=M10,1,IF(Gewinnzahlen!$H$17=M11,1,IF(Gewinnzahlen!$H$17=M12,1,IF(Gewinnzahlen!$H$17=M13,1,IF(Gewinnzahlen!$H$17=M14,1,IF(Gewinnzahlen!$H$17=M15,1,0))))))</f>
        <v>1</v>
      </c>
      <c r="CN12" s="50">
        <f>IF(Gewinnzahlen!$H$17=N10,1,IF(Gewinnzahlen!$H$17=N11,1,IF(Gewinnzahlen!$H$17=N12,1,IF(Gewinnzahlen!$H$17=N13,1,IF(Gewinnzahlen!$H$17=N14,1,IF(Gewinnzahlen!$H$17=N15,1,0))))))</f>
        <v>1</v>
      </c>
      <c r="CO12" s="53">
        <f>IF(Gewinnzahlen!$I$17=C10,1,IF(Gewinnzahlen!$I$17=C11,1,IF(Gewinnzahlen!$I$17=C12,1,IF(Gewinnzahlen!$I$17=C13,1,IF(Gewinnzahlen!$I$17=C14,1,IF(Gewinnzahlen!$I$17=C15,1,0))))))</f>
        <v>1</v>
      </c>
      <c r="CP12" s="50">
        <f>IF(Gewinnzahlen!$I$17=D10,1,IF(Gewinnzahlen!$I$17=D11,1,IF(Gewinnzahlen!$I$17=D12,1,IF(Gewinnzahlen!$I$17=D13,1,IF(Gewinnzahlen!$I$17=D14,1,IF(Gewinnzahlen!$I$17=D15,1,0))))))</f>
        <v>1</v>
      </c>
      <c r="CQ12" s="50">
        <f>IF(Gewinnzahlen!$I$17=E10,1,IF(Gewinnzahlen!$I$17=E11,1,IF(Gewinnzahlen!$I$17=E12,1,IF(Gewinnzahlen!$I$17=E13,1,IF(Gewinnzahlen!$I$17=E14,1,IF(Gewinnzahlen!$I$17=E15,1,0))))))</f>
        <v>1</v>
      </c>
      <c r="CR12" s="50">
        <f>IF(Gewinnzahlen!$I$17=F10,1,IF(Gewinnzahlen!$I$17=F11,1,IF(Gewinnzahlen!$I$17=F12,1,IF(Gewinnzahlen!$I$17=F13,1,IF(Gewinnzahlen!$I$17=F14,1,IF(Gewinnzahlen!$I$17=F15,1,0))))))</f>
        <v>1</v>
      </c>
      <c r="CS12" s="50">
        <f>IF(Gewinnzahlen!$I$17=G10,1,IF(Gewinnzahlen!$I$17=G11,1,IF(Gewinnzahlen!$I$17=G12,1,IF(Gewinnzahlen!$I$17=G13,1,IF(Gewinnzahlen!$I$17=G14,1,IF(Gewinnzahlen!$I$17=G15,1,0))))))</f>
        <v>1</v>
      </c>
      <c r="CT12" s="50">
        <f>IF(Gewinnzahlen!$I$17=H10,1,IF(Gewinnzahlen!$I$17=H11,1,IF(Gewinnzahlen!$I$17=H12,1,IF(Gewinnzahlen!$I$17=H13,1,IF(Gewinnzahlen!$I$17=H14,1,IF(Gewinnzahlen!$I$17=H15,1,0))))))</f>
        <v>1</v>
      </c>
      <c r="CU12" s="50">
        <f>IF(Gewinnzahlen!$I$17=I10,1,IF(Gewinnzahlen!$I$17=I11,1,IF(Gewinnzahlen!$I$17=I12,1,IF(Gewinnzahlen!$I$17=I13,1,IF(Gewinnzahlen!$I$17=I14,1,IF(Gewinnzahlen!$I$17=I15,1,0))))))</f>
        <v>1</v>
      </c>
      <c r="CV12" s="50">
        <f>IF(Gewinnzahlen!$I$17=J10,1,IF(Gewinnzahlen!$I$17=J11,1,IF(Gewinnzahlen!$I$17=J12,1,IF(Gewinnzahlen!$I$17=J13,1,IF(Gewinnzahlen!$I$17=J14,1,IF(Gewinnzahlen!$I$17=J15,1,0))))))</f>
        <v>1</v>
      </c>
      <c r="CW12" s="50">
        <f>IF(Gewinnzahlen!$I$17=K10,1,IF(Gewinnzahlen!$I$17=K11,1,IF(Gewinnzahlen!$I$17=K12,1,IF(Gewinnzahlen!$I$17=K13,1,IF(Gewinnzahlen!$I$17=K14,1,IF(Gewinnzahlen!$I$17=K15,1,0))))))</f>
        <v>1</v>
      </c>
      <c r="CX12" s="50">
        <f>IF(Gewinnzahlen!$I$17=L10,1,IF(Gewinnzahlen!$I$17=L11,1,IF(Gewinnzahlen!$I$17=L12,1,IF(Gewinnzahlen!$I$17=L13,1,IF(Gewinnzahlen!$I$17=L14,1,IF(Gewinnzahlen!$I$17=L15,1,0))))))</f>
        <v>1</v>
      </c>
      <c r="CY12" s="50">
        <f>IF(Gewinnzahlen!$I$17=M10,1,IF(Gewinnzahlen!$I$17=M11,1,IF(Gewinnzahlen!$I$17=M12,1,IF(Gewinnzahlen!$I$17=M13,1,IF(Gewinnzahlen!$I$17=M14,1,IF(Gewinnzahlen!$I$17=M15,1,0))))))</f>
        <v>1</v>
      </c>
      <c r="CZ12" s="50">
        <f>IF(Gewinnzahlen!$I$17=N10,1,IF(Gewinnzahlen!$I$17=N11,1,IF(Gewinnzahlen!$I$17=N12,1,IF(Gewinnzahlen!$I$17=N13,1,IF(Gewinnzahlen!$I$17=N14,1,IF(Gewinnzahlen!$I$17=N15,1,0))))))</f>
        <v>1</v>
      </c>
      <c r="DA12" s="53">
        <f>IF(Gewinnzahlen!$J$17=C10,1,IF(Gewinnzahlen!$J$17=C11,1,IF(Gewinnzahlen!$J$17=C12,1,IF(Gewinnzahlen!$J$17=C13,1,IF(Gewinnzahlen!$J$17=C14,1,IF(Gewinnzahlen!$J$17=C15,1,0))))))</f>
        <v>1</v>
      </c>
      <c r="DB12" s="50">
        <f>IF(Gewinnzahlen!$J$17=D10,1,IF(Gewinnzahlen!$J$17=D11,1,IF(Gewinnzahlen!$J$17=D12,1,IF(Gewinnzahlen!$J$17=D13,1,IF(Gewinnzahlen!$J$17=D14,1,IF(Gewinnzahlen!$J$17=D15,1,0))))))</f>
        <v>1</v>
      </c>
      <c r="DC12" s="50">
        <f>IF(Gewinnzahlen!$J$17=E10,1,IF(Gewinnzahlen!$J$17=E11,1,IF(Gewinnzahlen!$J$17=E12,1,IF(Gewinnzahlen!$J$17=E13,1,IF(Gewinnzahlen!$J$17=E14,1,IF(Gewinnzahlen!$J$17=E15,1,0))))))</f>
        <v>1</v>
      </c>
      <c r="DD12" s="50">
        <f>IF(Gewinnzahlen!$J$17=F10,1,IF(Gewinnzahlen!$J$17=F11,1,IF(Gewinnzahlen!$J$17=F12,1,IF(Gewinnzahlen!$J$17=F13,1,IF(Gewinnzahlen!$J$17=F14,1,IF(Gewinnzahlen!$J$17=F15,1,0))))))</f>
        <v>1</v>
      </c>
      <c r="DE12" s="50">
        <f>IF(Gewinnzahlen!$J$17=G10,1,IF(Gewinnzahlen!$J$17=G11,1,IF(Gewinnzahlen!$J$17=G12,1,IF(Gewinnzahlen!$J$17=G13,1,IF(Gewinnzahlen!$J$17=G14,1,IF(Gewinnzahlen!$J$17=G15,1,0))))))</f>
        <v>1</v>
      </c>
      <c r="DF12" s="50">
        <f>IF(Gewinnzahlen!$J$17=H10,1,IF(Gewinnzahlen!$J$17=H11,1,IF(Gewinnzahlen!$J$17=H12,1,IF(Gewinnzahlen!$J$17=H13,1,IF(Gewinnzahlen!$J$17=H14,1,IF(Gewinnzahlen!$J$17=H15,1,0))))))</f>
        <v>1</v>
      </c>
      <c r="DG12" s="50">
        <f>IF(Gewinnzahlen!$J$17=I10,1,IF(Gewinnzahlen!$J$17=I11,1,IF(Gewinnzahlen!$J$17=I12,1,IF(Gewinnzahlen!$J$17=I13,1,IF(Gewinnzahlen!$J$17=I14,1,IF(Gewinnzahlen!$J$17=I15,1,0))))))</f>
        <v>1</v>
      </c>
      <c r="DH12" s="50">
        <f>IF(Gewinnzahlen!$J$17=J10,1,IF(Gewinnzahlen!$J$17=J11,1,IF(Gewinnzahlen!$J$17=J12,1,IF(Gewinnzahlen!$J$17=J13,1,IF(Gewinnzahlen!$J$17=J14,1,IF(Gewinnzahlen!$J$17=J15,1,0))))))</f>
        <v>1</v>
      </c>
      <c r="DI12" s="50">
        <f>IF(Gewinnzahlen!$J$17=K10,1,IF(Gewinnzahlen!$J$17=K11,1,IF(Gewinnzahlen!$J$17=K12,1,IF(Gewinnzahlen!$J$17=K13,1,IF(Gewinnzahlen!$J$17=K14,1,IF(Gewinnzahlen!$J$17=K15,1,0))))))</f>
        <v>1</v>
      </c>
      <c r="DJ12" s="50">
        <f>IF(Gewinnzahlen!$J$17=L10,1,IF(Gewinnzahlen!$J$17=L11,1,IF(Gewinnzahlen!$J$17=L12,1,IF(Gewinnzahlen!$J$17=L13,1,IF(Gewinnzahlen!$J$17=L14,1,IF(Gewinnzahlen!$J$17=L15,1,0))))))</f>
        <v>1</v>
      </c>
      <c r="DK12" s="50">
        <f>IF(Gewinnzahlen!$J$17=M10,1,IF(Gewinnzahlen!$J$17=M11,1,IF(Gewinnzahlen!$J$17=M12,1,IF(Gewinnzahlen!$J$17=M13,1,IF(Gewinnzahlen!$J$17=M14,1,IF(Gewinnzahlen!$J$17=M15,1,0))))))</f>
        <v>1</v>
      </c>
      <c r="DL12" s="50">
        <f>IF(Gewinnzahlen!$J$17=N10,1,IF(Gewinnzahlen!$J$17=N11,1,IF(Gewinnzahlen!$J$17=N12,1,IF(Gewinnzahlen!$J$17=N13,1,IF(Gewinnzahlen!$J$17=N14,1,IF(Gewinnzahlen!$J$17=N15,1,0))))))</f>
        <v>1</v>
      </c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</row>
    <row r="13" spans="1:236" s="3" customFormat="1" ht="14.1" customHeight="1" thickBo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04"/>
      <c r="P13" s="106"/>
      <c r="Q13" s="107"/>
      <c r="U13" s="51" t="str">
        <f t="shared" ref="U13:AF13" si="2">IF(C16="","",SUM(U7:U12))</f>
        <v/>
      </c>
      <c r="V13" s="51" t="str">
        <f t="shared" si="2"/>
        <v/>
      </c>
      <c r="W13" s="51" t="str">
        <f t="shared" si="2"/>
        <v/>
      </c>
      <c r="X13" s="51" t="str">
        <f t="shared" si="2"/>
        <v/>
      </c>
      <c r="Y13" s="51" t="str">
        <f t="shared" si="2"/>
        <v/>
      </c>
      <c r="Z13" s="51" t="str">
        <f t="shared" si="2"/>
        <v/>
      </c>
      <c r="AA13" s="51" t="str">
        <f t="shared" si="2"/>
        <v/>
      </c>
      <c r="AB13" s="51" t="str">
        <f t="shared" si="2"/>
        <v/>
      </c>
      <c r="AC13" s="51" t="str">
        <f t="shared" si="2"/>
        <v/>
      </c>
      <c r="AD13" s="51" t="str">
        <f t="shared" si="2"/>
        <v/>
      </c>
      <c r="AE13" s="51" t="str">
        <f t="shared" si="2"/>
        <v/>
      </c>
      <c r="AF13" s="51" t="str">
        <f t="shared" si="2"/>
        <v/>
      </c>
      <c r="AG13" s="85" t="str">
        <f t="shared" ref="AG13:AR13" si="3">IF(C16="","",SUM(AG7:AG12))</f>
        <v/>
      </c>
      <c r="AH13" s="51" t="str">
        <f t="shared" si="3"/>
        <v/>
      </c>
      <c r="AI13" s="51" t="str">
        <f t="shared" si="3"/>
        <v/>
      </c>
      <c r="AJ13" s="51" t="str">
        <f t="shared" si="3"/>
        <v/>
      </c>
      <c r="AK13" s="51" t="str">
        <f t="shared" si="3"/>
        <v/>
      </c>
      <c r="AL13" s="51" t="str">
        <f t="shared" si="3"/>
        <v/>
      </c>
      <c r="AM13" s="51" t="str">
        <f t="shared" si="3"/>
        <v/>
      </c>
      <c r="AN13" s="51" t="str">
        <f t="shared" si="3"/>
        <v/>
      </c>
      <c r="AO13" s="51" t="str">
        <f t="shared" si="3"/>
        <v/>
      </c>
      <c r="AP13" s="51" t="str">
        <f t="shared" si="3"/>
        <v/>
      </c>
      <c r="AQ13" s="51" t="str">
        <f t="shared" si="3"/>
        <v/>
      </c>
      <c r="AR13" s="51" t="str">
        <f t="shared" si="3"/>
        <v/>
      </c>
      <c r="AS13" s="85" t="str">
        <f t="shared" ref="AS13:BD13" si="4">IF(C16="","",SUM(AS7:AS12))</f>
        <v/>
      </c>
      <c r="AT13" s="51" t="str">
        <f t="shared" si="4"/>
        <v/>
      </c>
      <c r="AU13" s="51" t="str">
        <f t="shared" si="4"/>
        <v/>
      </c>
      <c r="AV13" s="51" t="str">
        <f t="shared" si="4"/>
        <v/>
      </c>
      <c r="AW13" s="51" t="str">
        <f t="shared" si="4"/>
        <v/>
      </c>
      <c r="AX13" s="51" t="str">
        <f t="shared" si="4"/>
        <v/>
      </c>
      <c r="AY13" s="51" t="str">
        <f t="shared" si="4"/>
        <v/>
      </c>
      <c r="AZ13" s="51" t="str">
        <f t="shared" si="4"/>
        <v/>
      </c>
      <c r="BA13" s="51" t="str">
        <f t="shared" si="4"/>
        <v/>
      </c>
      <c r="BB13" s="51" t="str">
        <f t="shared" si="4"/>
        <v/>
      </c>
      <c r="BC13" s="51" t="str">
        <f t="shared" si="4"/>
        <v/>
      </c>
      <c r="BD13" s="51" t="str">
        <f t="shared" si="4"/>
        <v/>
      </c>
      <c r="BE13" s="85" t="str">
        <f t="shared" ref="BE13:BP13" si="5">IF(C16="","",SUM(BE7:BE12))</f>
        <v/>
      </c>
      <c r="BF13" s="51" t="str">
        <f t="shared" si="5"/>
        <v/>
      </c>
      <c r="BG13" s="51" t="str">
        <f t="shared" si="5"/>
        <v/>
      </c>
      <c r="BH13" s="51" t="str">
        <f t="shared" si="5"/>
        <v/>
      </c>
      <c r="BI13" s="51" t="str">
        <f t="shared" si="5"/>
        <v/>
      </c>
      <c r="BJ13" s="51" t="str">
        <f t="shared" si="5"/>
        <v/>
      </c>
      <c r="BK13" s="51" t="str">
        <f t="shared" si="5"/>
        <v/>
      </c>
      <c r="BL13" s="51" t="str">
        <f t="shared" si="5"/>
        <v/>
      </c>
      <c r="BM13" s="51" t="str">
        <f t="shared" si="5"/>
        <v/>
      </c>
      <c r="BN13" s="51" t="str">
        <f t="shared" si="5"/>
        <v/>
      </c>
      <c r="BO13" s="51" t="str">
        <f t="shared" si="5"/>
        <v/>
      </c>
      <c r="BP13" s="51" t="str">
        <f t="shared" si="5"/>
        <v/>
      </c>
      <c r="BQ13" s="85" t="str">
        <f t="shared" ref="BQ13:CB13" si="6">IF(C16="","",SUM(BQ7:BQ12))</f>
        <v/>
      </c>
      <c r="BR13" s="51" t="str">
        <f t="shared" si="6"/>
        <v/>
      </c>
      <c r="BS13" s="51" t="str">
        <f t="shared" si="6"/>
        <v/>
      </c>
      <c r="BT13" s="51" t="str">
        <f t="shared" si="6"/>
        <v/>
      </c>
      <c r="BU13" s="51" t="str">
        <f t="shared" si="6"/>
        <v/>
      </c>
      <c r="BV13" s="51" t="str">
        <f t="shared" si="6"/>
        <v/>
      </c>
      <c r="BW13" s="51" t="str">
        <f t="shared" si="6"/>
        <v/>
      </c>
      <c r="BX13" s="51" t="str">
        <f t="shared" si="6"/>
        <v/>
      </c>
      <c r="BY13" s="51" t="str">
        <f t="shared" si="6"/>
        <v/>
      </c>
      <c r="BZ13" s="51" t="str">
        <f t="shared" si="6"/>
        <v/>
      </c>
      <c r="CA13" s="51" t="str">
        <f t="shared" si="6"/>
        <v/>
      </c>
      <c r="CB13" s="51" t="str">
        <f t="shared" si="6"/>
        <v/>
      </c>
      <c r="CC13" s="85" t="str">
        <f>IF(C16="","",SUM(CC7:CC12))</f>
        <v/>
      </c>
      <c r="CD13" s="51" t="str">
        <f t="shared" ref="CD13:CN13" si="7">IF(D16="","",SUM(CD7:CD12))</f>
        <v/>
      </c>
      <c r="CE13" s="51" t="str">
        <f t="shared" si="7"/>
        <v/>
      </c>
      <c r="CF13" s="51" t="str">
        <f t="shared" si="7"/>
        <v/>
      </c>
      <c r="CG13" s="51" t="str">
        <f t="shared" si="7"/>
        <v/>
      </c>
      <c r="CH13" s="51" t="str">
        <f t="shared" si="7"/>
        <v/>
      </c>
      <c r="CI13" s="51" t="str">
        <f t="shared" si="7"/>
        <v/>
      </c>
      <c r="CJ13" s="51" t="str">
        <f t="shared" si="7"/>
        <v/>
      </c>
      <c r="CK13" s="51" t="str">
        <f t="shared" si="7"/>
        <v/>
      </c>
      <c r="CL13" s="51" t="str">
        <f t="shared" si="7"/>
        <v/>
      </c>
      <c r="CM13" s="51" t="str">
        <f t="shared" si="7"/>
        <v/>
      </c>
      <c r="CN13" s="115" t="str">
        <f t="shared" si="7"/>
        <v/>
      </c>
      <c r="CO13" s="85" t="str">
        <f>IF(C16="","",SUM(CO7:CO12))</f>
        <v/>
      </c>
      <c r="CP13" s="51" t="str">
        <f t="shared" ref="CP13:CZ13" si="8">IF(D16="","",SUM(CP7:CP12))</f>
        <v/>
      </c>
      <c r="CQ13" s="51" t="str">
        <f t="shared" si="8"/>
        <v/>
      </c>
      <c r="CR13" s="51" t="str">
        <f t="shared" si="8"/>
        <v/>
      </c>
      <c r="CS13" s="51" t="str">
        <f t="shared" si="8"/>
        <v/>
      </c>
      <c r="CT13" s="51" t="str">
        <f t="shared" si="8"/>
        <v/>
      </c>
      <c r="CU13" s="51" t="str">
        <f t="shared" si="8"/>
        <v/>
      </c>
      <c r="CV13" s="51" t="str">
        <f t="shared" si="8"/>
        <v/>
      </c>
      <c r="CW13" s="51" t="str">
        <f t="shared" si="8"/>
        <v/>
      </c>
      <c r="CX13" s="51" t="str">
        <f t="shared" si="8"/>
        <v/>
      </c>
      <c r="CY13" s="51" t="str">
        <f t="shared" si="8"/>
        <v/>
      </c>
      <c r="CZ13" s="115" t="str">
        <f t="shared" si="8"/>
        <v/>
      </c>
      <c r="DA13" s="85" t="str">
        <f>IF(C16="","",SUM(DA7:DA12))</f>
        <v/>
      </c>
      <c r="DB13" s="51" t="str">
        <f t="shared" ref="DB13:DL13" si="9">IF(D16="","",SUM(DB7:DB12))</f>
        <v/>
      </c>
      <c r="DC13" s="51" t="str">
        <f t="shared" si="9"/>
        <v/>
      </c>
      <c r="DD13" s="51" t="str">
        <f t="shared" si="9"/>
        <v/>
      </c>
      <c r="DE13" s="51" t="str">
        <f t="shared" si="9"/>
        <v/>
      </c>
      <c r="DF13" s="51" t="str">
        <f t="shared" si="9"/>
        <v/>
      </c>
      <c r="DG13" s="51" t="str">
        <f t="shared" si="9"/>
        <v/>
      </c>
      <c r="DH13" s="51" t="str">
        <f t="shared" si="9"/>
        <v/>
      </c>
      <c r="DI13" s="51" t="str">
        <f t="shared" si="9"/>
        <v/>
      </c>
      <c r="DJ13" s="51" t="str">
        <f t="shared" si="9"/>
        <v/>
      </c>
      <c r="DK13" s="51" t="str">
        <f t="shared" si="9"/>
        <v/>
      </c>
      <c r="DL13" s="51" t="str">
        <f t="shared" si="9"/>
        <v/>
      </c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</row>
    <row r="14" spans="1:236" s="3" customFormat="1" ht="14.1" customHeight="1" thickTop="1"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08" t="s">
        <v>201</v>
      </c>
      <c r="P14" s="167"/>
      <c r="Q14" s="167"/>
      <c r="U14" s="52" t="s">
        <v>188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3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3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3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3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114"/>
      <c r="CO14" s="53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114"/>
      <c r="DA14" s="53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</row>
    <row r="15" spans="1:236" s="3" customFormat="1" ht="14.1" customHeight="1"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5"/>
      <c r="P15" s="168"/>
      <c r="Q15" s="168"/>
      <c r="U15" s="50" t="s">
        <v>24</v>
      </c>
      <c r="V15" s="50" t="s">
        <v>25</v>
      </c>
      <c r="W15" s="50" t="s">
        <v>26</v>
      </c>
      <c r="X15" s="50" t="s">
        <v>27</v>
      </c>
      <c r="Y15" s="50" t="s">
        <v>28</v>
      </c>
      <c r="Z15" s="50" t="s">
        <v>29</v>
      </c>
      <c r="AA15" s="50" t="s">
        <v>30</v>
      </c>
      <c r="AB15" s="50" t="s">
        <v>31</v>
      </c>
      <c r="AC15" s="50" t="s">
        <v>32</v>
      </c>
      <c r="AD15" s="50" t="s">
        <v>33</v>
      </c>
      <c r="AE15" s="50" t="s">
        <v>34</v>
      </c>
      <c r="AF15" s="50" t="s">
        <v>35</v>
      </c>
      <c r="AG15" s="53" t="s">
        <v>36</v>
      </c>
      <c r="AH15" s="50" t="s">
        <v>37</v>
      </c>
      <c r="AI15" s="50" t="s">
        <v>38</v>
      </c>
      <c r="AJ15" s="50" t="s">
        <v>39</v>
      </c>
      <c r="AK15" s="50" t="s">
        <v>40</v>
      </c>
      <c r="AL15" s="50" t="s">
        <v>41</v>
      </c>
      <c r="AM15" s="50" t="s">
        <v>42</v>
      </c>
      <c r="AN15" s="50" t="s">
        <v>43</v>
      </c>
      <c r="AO15" s="50" t="s">
        <v>44</v>
      </c>
      <c r="AP15" s="50" t="s">
        <v>45</v>
      </c>
      <c r="AQ15" s="50" t="s">
        <v>46</v>
      </c>
      <c r="AR15" s="50" t="s">
        <v>47</v>
      </c>
      <c r="AS15" s="53" t="s">
        <v>48</v>
      </c>
      <c r="AT15" s="50" t="s">
        <v>49</v>
      </c>
      <c r="AU15" s="50" t="s">
        <v>50</v>
      </c>
      <c r="AV15" s="50" t="s">
        <v>51</v>
      </c>
      <c r="AW15" s="50" t="s">
        <v>52</v>
      </c>
      <c r="AX15" s="50" t="s">
        <v>53</v>
      </c>
      <c r="AY15" s="50" t="s">
        <v>54</v>
      </c>
      <c r="AZ15" s="50" t="s">
        <v>55</v>
      </c>
      <c r="BA15" s="50" t="s">
        <v>56</v>
      </c>
      <c r="BB15" s="50" t="s">
        <v>57</v>
      </c>
      <c r="BC15" s="50" t="s">
        <v>58</v>
      </c>
      <c r="BD15" s="50" t="s">
        <v>59</v>
      </c>
      <c r="BE15" s="53" t="s">
        <v>60</v>
      </c>
      <c r="BF15" s="50" t="s">
        <v>61</v>
      </c>
      <c r="BG15" s="50" t="s">
        <v>62</v>
      </c>
      <c r="BH15" s="50" t="s">
        <v>63</v>
      </c>
      <c r="BI15" s="50" t="s">
        <v>64</v>
      </c>
      <c r="BJ15" s="50" t="s">
        <v>65</v>
      </c>
      <c r="BK15" s="50" t="s">
        <v>66</v>
      </c>
      <c r="BL15" s="50" t="s">
        <v>67</v>
      </c>
      <c r="BM15" s="50" t="s">
        <v>68</v>
      </c>
      <c r="BN15" s="50" t="s">
        <v>69</v>
      </c>
      <c r="BO15" s="50" t="s">
        <v>70</v>
      </c>
      <c r="BP15" s="50" t="s">
        <v>71</v>
      </c>
      <c r="BQ15" s="53" t="s">
        <v>72</v>
      </c>
      <c r="BR15" s="50" t="s">
        <v>73</v>
      </c>
      <c r="BS15" s="50" t="s">
        <v>74</v>
      </c>
      <c r="BT15" s="50" t="s">
        <v>75</v>
      </c>
      <c r="BU15" s="50" t="s">
        <v>76</v>
      </c>
      <c r="BV15" s="50" t="s">
        <v>77</v>
      </c>
      <c r="BW15" s="50" t="s">
        <v>78</v>
      </c>
      <c r="BX15" s="50" t="s">
        <v>79</v>
      </c>
      <c r="BY15" s="50" t="s">
        <v>80</v>
      </c>
      <c r="BZ15" s="50" t="s">
        <v>81</v>
      </c>
      <c r="CA15" s="50" t="s">
        <v>82</v>
      </c>
      <c r="CB15" s="50" t="s">
        <v>83</v>
      </c>
      <c r="CC15" s="53" t="s">
        <v>233</v>
      </c>
      <c r="CD15" s="87" t="s">
        <v>234</v>
      </c>
      <c r="CE15" s="87" t="s">
        <v>235</v>
      </c>
      <c r="CF15" s="87" t="s">
        <v>236</v>
      </c>
      <c r="CG15" s="87" t="s">
        <v>237</v>
      </c>
      <c r="CH15" s="87" t="s">
        <v>238</v>
      </c>
      <c r="CI15" s="87" t="s">
        <v>239</v>
      </c>
      <c r="CJ15" s="87" t="s">
        <v>240</v>
      </c>
      <c r="CK15" s="87" t="s">
        <v>241</v>
      </c>
      <c r="CL15" s="87" t="s">
        <v>242</v>
      </c>
      <c r="CM15" s="87" t="s">
        <v>243</v>
      </c>
      <c r="CN15" s="114" t="s">
        <v>244</v>
      </c>
      <c r="CO15" s="53" t="s">
        <v>257</v>
      </c>
      <c r="CP15" s="87" t="s">
        <v>258</v>
      </c>
      <c r="CQ15" s="87" t="s">
        <v>259</v>
      </c>
      <c r="CR15" s="87" t="s">
        <v>260</v>
      </c>
      <c r="CS15" s="87" t="s">
        <v>261</v>
      </c>
      <c r="CT15" s="87" t="s">
        <v>262</v>
      </c>
      <c r="CU15" s="87" t="s">
        <v>263</v>
      </c>
      <c r="CV15" s="87" t="s">
        <v>264</v>
      </c>
      <c r="CW15" s="87" t="s">
        <v>265</v>
      </c>
      <c r="CX15" s="87" t="s">
        <v>266</v>
      </c>
      <c r="CY15" s="87" t="s">
        <v>267</v>
      </c>
      <c r="CZ15" s="114" t="s">
        <v>268</v>
      </c>
      <c r="DA15" s="53" t="s">
        <v>281</v>
      </c>
      <c r="DB15" s="87" t="s">
        <v>282</v>
      </c>
      <c r="DC15" s="87" t="s">
        <v>283</v>
      </c>
      <c r="DD15" s="87" t="s">
        <v>284</v>
      </c>
      <c r="DE15" s="87" t="s">
        <v>285</v>
      </c>
      <c r="DF15" s="87" t="s">
        <v>286</v>
      </c>
      <c r="DG15" s="87" t="s">
        <v>287</v>
      </c>
      <c r="DH15" s="87" t="s">
        <v>288</v>
      </c>
      <c r="DI15" s="87" t="s">
        <v>289</v>
      </c>
      <c r="DJ15" s="87" t="s">
        <v>290</v>
      </c>
      <c r="DK15" s="87" t="s">
        <v>291</v>
      </c>
      <c r="DL15" s="87" t="s">
        <v>292</v>
      </c>
      <c r="DM15" s="50" t="s">
        <v>0</v>
      </c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</row>
    <row r="16" spans="1:236" s="3" customFormat="1" ht="10.5" customHeight="1">
      <c r="C16" s="77" t="str">
        <f>IF(C10="","",IF(C11="","",IF(C12="","",IF(C13="","",IF(C14="","",IF(C15="","","x"))))))</f>
        <v/>
      </c>
      <c r="D16" s="77" t="str">
        <f t="shared" ref="D16:N16" si="10">IF(D10="","",IF(D11="","",IF(D12="","",IF(D13="","",IF(D14="","",IF(D15="","","x"))))))</f>
        <v/>
      </c>
      <c r="E16" s="77" t="str">
        <f t="shared" si="10"/>
        <v/>
      </c>
      <c r="F16" s="77" t="str">
        <f t="shared" si="10"/>
        <v/>
      </c>
      <c r="G16" s="77" t="str">
        <f t="shared" si="10"/>
        <v/>
      </c>
      <c r="H16" s="77" t="str">
        <f t="shared" si="10"/>
        <v/>
      </c>
      <c r="I16" s="77" t="str">
        <f t="shared" si="10"/>
        <v/>
      </c>
      <c r="J16" s="77" t="str">
        <f t="shared" si="10"/>
        <v/>
      </c>
      <c r="K16" s="77" t="str">
        <f t="shared" si="10"/>
        <v/>
      </c>
      <c r="L16" s="77" t="str">
        <f t="shared" si="10"/>
        <v/>
      </c>
      <c r="M16" s="77" t="str">
        <f t="shared" si="10"/>
        <v/>
      </c>
      <c r="N16" s="77" t="str">
        <f t="shared" si="10"/>
        <v/>
      </c>
      <c r="U16" s="82">
        <f>IF(RIGHT($O$9,1)=RIGHT(Gewinnzahlen!$C$18,1),1,0)</f>
        <v>1</v>
      </c>
      <c r="V16" s="82">
        <f>IF(RIGHT($O$9,1)=RIGHT(Gewinnzahlen!$C$18,1),1,0)</f>
        <v>1</v>
      </c>
      <c r="W16" s="82">
        <f>IF(RIGHT($O$9,1)=RIGHT(Gewinnzahlen!$C$18,1),1,0)</f>
        <v>1</v>
      </c>
      <c r="X16" s="82">
        <f>IF(RIGHT($O$9,1)=RIGHT(Gewinnzahlen!$C$18,1),1,0)</f>
        <v>1</v>
      </c>
      <c r="Y16" s="82">
        <f>IF(RIGHT($O$9,1)=RIGHT(Gewinnzahlen!$C$18,1),1,0)</f>
        <v>1</v>
      </c>
      <c r="Z16" s="82">
        <f>IF(RIGHT($O$9,1)=RIGHT(Gewinnzahlen!$C$18,1),1,0)</f>
        <v>1</v>
      </c>
      <c r="AA16" s="82">
        <f>IF(RIGHT($O$9,1)=RIGHT(Gewinnzahlen!$C$18,1),1,0)</f>
        <v>1</v>
      </c>
      <c r="AB16" s="82">
        <f>IF(RIGHT($O$9,1)=RIGHT(Gewinnzahlen!$C$18,1),1,0)</f>
        <v>1</v>
      </c>
      <c r="AC16" s="82">
        <f>IF(RIGHT($O$9,1)=RIGHT(Gewinnzahlen!$C$18,1),1,0)</f>
        <v>1</v>
      </c>
      <c r="AD16" s="82">
        <f>IF(RIGHT($O$9,1)=RIGHT(Gewinnzahlen!$C$18,1),1,0)</f>
        <v>1</v>
      </c>
      <c r="AE16" s="82">
        <f>IF(RIGHT($O$9,1)=RIGHT(Gewinnzahlen!$C$18,1),1,0)</f>
        <v>1</v>
      </c>
      <c r="AF16" s="82">
        <f>IF(RIGHT($O$9,1)=RIGHT(Gewinnzahlen!$C$18,1),1,0)</f>
        <v>1</v>
      </c>
      <c r="AG16" s="86">
        <f>IF(RIGHT($O$9,1)=RIGHT(Gewinnzahlen!$D$18,1),1,0)</f>
        <v>1</v>
      </c>
      <c r="AH16" s="82">
        <f>IF(RIGHT($O$9,1)=RIGHT(Gewinnzahlen!$D$18,1),1,0)</f>
        <v>1</v>
      </c>
      <c r="AI16" s="82">
        <f>IF(RIGHT($O$9,1)=RIGHT(Gewinnzahlen!$D$18,1),1,0)</f>
        <v>1</v>
      </c>
      <c r="AJ16" s="82">
        <f>IF(RIGHT($O$9,1)=RIGHT(Gewinnzahlen!$D$18,1),1,0)</f>
        <v>1</v>
      </c>
      <c r="AK16" s="82">
        <f>IF(RIGHT($O$9,1)=RIGHT(Gewinnzahlen!$D$18,1),1,0)</f>
        <v>1</v>
      </c>
      <c r="AL16" s="82">
        <f>IF(RIGHT($O$9,1)=RIGHT(Gewinnzahlen!$D$18,1),1,0)</f>
        <v>1</v>
      </c>
      <c r="AM16" s="82">
        <f>IF(RIGHT($O$9,1)=RIGHT(Gewinnzahlen!$D$18,1),1,0)</f>
        <v>1</v>
      </c>
      <c r="AN16" s="82">
        <f>IF(RIGHT($O$9,1)=RIGHT(Gewinnzahlen!$D$18,1),1,0)</f>
        <v>1</v>
      </c>
      <c r="AO16" s="82">
        <f>IF(RIGHT($O$9,1)=RIGHT(Gewinnzahlen!$D$18,1),1,0)</f>
        <v>1</v>
      </c>
      <c r="AP16" s="82">
        <f>IF(RIGHT($O$9,1)=RIGHT(Gewinnzahlen!$D$18,1),1,0)</f>
        <v>1</v>
      </c>
      <c r="AQ16" s="82">
        <f>IF(RIGHT($O$9,1)=RIGHT(Gewinnzahlen!$D$18,1),1,0)</f>
        <v>1</v>
      </c>
      <c r="AR16" s="82">
        <f>IF(RIGHT($O$9,1)=RIGHT(Gewinnzahlen!$D$18,1),1,0)</f>
        <v>1</v>
      </c>
      <c r="AS16" s="86">
        <f>IF(RIGHT($O$9,1)=RIGHT(Gewinnzahlen!$E$18,1),1,0)</f>
        <v>1</v>
      </c>
      <c r="AT16" s="82">
        <f>IF(RIGHT($O$9,1)=RIGHT(Gewinnzahlen!$E$18,1),1,0)</f>
        <v>1</v>
      </c>
      <c r="AU16" s="82">
        <f>IF(RIGHT($O$9,1)=RIGHT(Gewinnzahlen!$E$18,1),1,0)</f>
        <v>1</v>
      </c>
      <c r="AV16" s="82">
        <f>IF(RIGHT($O$9,1)=RIGHT(Gewinnzahlen!$E$18,1),1,0)</f>
        <v>1</v>
      </c>
      <c r="AW16" s="82">
        <f>IF(RIGHT($O$9,1)=RIGHT(Gewinnzahlen!$E$18,1),1,0)</f>
        <v>1</v>
      </c>
      <c r="AX16" s="82">
        <f>IF(RIGHT($O$9,1)=RIGHT(Gewinnzahlen!$E$18,1),1,0)</f>
        <v>1</v>
      </c>
      <c r="AY16" s="82">
        <f>IF(RIGHT($O$9,1)=RIGHT(Gewinnzahlen!$E$18,1),1,0)</f>
        <v>1</v>
      </c>
      <c r="AZ16" s="82">
        <f>IF(RIGHT($O$9,1)=RIGHT(Gewinnzahlen!$E$18,1),1,0)</f>
        <v>1</v>
      </c>
      <c r="BA16" s="82">
        <f>IF(RIGHT($O$9,1)=RIGHT(Gewinnzahlen!$E$18,1),1,0)</f>
        <v>1</v>
      </c>
      <c r="BB16" s="82">
        <f>IF(RIGHT($O$9,1)=RIGHT(Gewinnzahlen!$E$18,1),1,0)</f>
        <v>1</v>
      </c>
      <c r="BC16" s="82">
        <f>IF(RIGHT($O$9,1)=RIGHT(Gewinnzahlen!$E$18,1),1,0)</f>
        <v>1</v>
      </c>
      <c r="BD16" s="82">
        <f>IF(RIGHT($O$9,1)=RIGHT(Gewinnzahlen!$E$18,1),1,0)</f>
        <v>1</v>
      </c>
      <c r="BE16" s="86">
        <f>IF(RIGHT($O$9,1)=RIGHT(Gewinnzahlen!$F$18,1),1,0)</f>
        <v>1</v>
      </c>
      <c r="BF16" s="82">
        <f>IF(RIGHT($O$9,1)=RIGHT(Gewinnzahlen!$F$18,1),1,0)</f>
        <v>1</v>
      </c>
      <c r="BG16" s="82">
        <f>IF(RIGHT($O$9,1)=RIGHT(Gewinnzahlen!$F$18,1),1,0)</f>
        <v>1</v>
      </c>
      <c r="BH16" s="82">
        <f>IF(RIGHT($O$9,1)=RIGHT(Gewinnzahlen!$F$18,1),1,0)</f>
        <v>1</v>
      </c>
      <c r="BI16" s="82">
        <f>IF(RIGHT($O$9,1)=RIGHT(Gewinnzahlen!$F$18,1),1,0)</f>
        <v>1</v>
      </c>
      <c r="BJ16" s="82">
        <f>IF(RIGHT($O$9,1)=RIGHT(Gewinnzahlen!$F$18,1),1,0)</f>
        <v>1</v>
      </c>
      <c r="BK16" s="82">
        <f>IF(RIGHT($O$9,1)=RIGHT(Gewinnzahlen!$F$18,1),1,0)</f>
        <v>1</v>
      </c>
      <c r="BL16" s="82">
        <f>IF(RIGHT($O$9,1)=RIGHT(Gewinnzahlen!$F$18,1),1,0)</f>
        <v>1</v>
      </c>
      <c r="BM16" s="82">
        <f>IF(RIGHT($O$9,1)=RIGHT(Gewinnzahlen!$F$18,1),1,0)</f>
        <v>1</v>
      </c>
      <c r="BN16" s="82">
        <f>IF(RIGHT($O$9,1)=RIGHT(Gewinnzahlen!$F$18,1),1,0)</f>
        <v>1</v>
      </c>
      <c r="BO16" s="82">
        <f>IF(RIGHT($O$9,1)=RIGHT(Gewinnzahlen!$F$18,1),1,0)</f>
        <v>1</v>
      </c>
      <c r="BP16" s="82">
        <f>IF(RIGHT($O$9,1)=RIGHT(Gewinnzahlen!$F$18,1),1,0)</f>
        <v>1</v>
      </c>
      <c r="BQ16" s="86">
        <f>IF(RIGHT($O$9,1)=RIGHT(Gewinnzahlen!$G$18,1),1,0)</f>
        <v>1</v>
      </c>
      <c r="BR16" s="82">
        <f>IF(RIGHT($O$9,1)=RIGHT(Gewinnzahlen!$G$18,1),1,0)</f>
        <v>1</v>
      </c>
      <c r="BS16" s="82">
        <f>IF(RIGHT($O$9,1)=RIGHT(Gewinnzahlen!$G$18,1),1,0)</f>
        <v>1</v>
      </c>
      <c r="BT16" s="82">
        <f>IF(RIGHT($O$9,1)=RIGHT(Gewinnzahlen!$G$18,1),1,0)</f>
        <v>1</v>
      </c>
      <c r="BU16" s="82">
        <f>IF(RIGHT($O$9,1)=RIGHT(Gewinnzahlen!$G$18,1),1,0)</f>
        <v>1</v>
      </c>
      <c r="BV16" s="82">
        <f>IF(RIGHT($O$9,1)=RIGHT(Gewinnzahlen!$G$18,1),1,0)</f>
        <v>1</v>
      </c>
      <c r="BW16" s="82">
        <f>IF(RIGHT($O$9,1)=RIGHT(Gewinnzahlen!$G$18,1),1,0)</f>
        <v>1</v>
      </c>
      <c r="BX16" s="82">
        <f>IF(RIGHT($O$9,1)=RIGHT(Gewinnzahlen!$G$18,1),1,0)</f>
        <v>1</v>
      </c>
      <c r="BY16" s="82">
        <f>IF(RIGHT($O$9,1)=RIGHT(Gewinnzahlen!$G$18,1),1,0)</f>
        <v>1</v>
      </c>
      <c r="BZ16" s="82">
        <f>IF(RIGHT($O$9,1)=RIGHT(Gewinnzahlen!$G$18,1),1,0)</f>
        <v>1</v>
      </c>
      <c r="CA16" s="82">
        <f>IF(RIGHT($O$9,1)=RIGHT(Gewinnzahlen!$G$18,1),1,0)</f>
        <v>1</v>
      </c>
      <c r="CB16" s="82">
        <f>IF(RIGHT($O$9,1)=RIGHT(Gewinnzahlen!$G$18,1),1,0)</f>
        <v>1</v>
      </c>
      <c r="CC16" s="86">
        <f>IF(RIGHT($O$9,1)=RIGHT(Gewinnzahlen!$H$18,1),1,0)</f>
        <v>1</v>
      </c>
      <c r="CD16" s="113">
        <f>IF(RIGHT($O$9,1)=RIGHT(Gewinnzahlen!$H$18,1),1,0)</f>
        <v>1</v>
      </c>
      <c r="CE16" s="113">
        <f>IF(RIGHT($O$9,1)=RIGHT(Gewinnzahlen!$H$18,1),1,0)</f>
        <v>1</v>
      </c>
      <c r="CF16" s="113">
        <f>IF(RIGHT($O$9,1)=RIGHT(Gewinnzahlen!$H$18,1),1,0)</f>
        <v>1</v>
      </c>
      <c r="CG16" s="113">
        <f>IF(RIGHT($O$9,1)=RIGHT(Gewinnzahlen!$H$18,1),1,0)</f>
        <v>1</v>
      </c>
      <c r="CH16" s="113">
        <f>IF(RIGHT($O$9,1)=RIGHT(Gewinnzahlen!$H$18,1),1,0)</f>
        <v>1</v>
      </c>
      <c r="CI16" s="113">
        <f>IF(RIGHT($O$9,1)=RIGHT(Gewinnzahlen!$H$18,1),1,0)</f>
        <v>1</v>
      </c>
      <c r="CJ16" s="113">
        <f>IF(RIGHT($O$9,1)=RIGHT(Gewinnzahlen!$H$18,1),1,0)</f>
        <v>1</v>
      </c>
      <c r="CK16" s="113">
        <f>IF(RIGHT($O$9,1)=RIGHT(Gewinnzahlen!$H$18,1),1,0)</f>
        <v>1</v>
      </c>
      <c r="CL16" s="113">
        <f>IF(RIGHT($O$9,1)=RIGHT(Gewinnzahlen!$H$18,1),1,0)</f>
        <v>1</v>
      </c>
      <c r="CM16" s="113">
        <f>IF(RIGHT($O$9,1)=RIGHT(Gewinnzahlen!$H$18,1),1,0)</f>
        <v>1</v>
      </c>
      <c r="CN16" s="116">
        <f>IF(RIGHT($O$9,1)=RIGHT(Gewinnzahlen!$H$18,1),1,0)</f>
        <v>1</v>
      </c>
      <c r="CO16" s="86">
        <f>IF(RIGHT($O$9,1)=RIGHT(Gewinnzahlen!$I$18,1),1,0)</f>
        <v>1</v>
      </c>
      <c r="CP16" s="113">
        <f>IF(RIGHT($O$9,1)=RIGHT(Gewinnzahlen!$I$18,1),1,0)</f>
        <v>1</v>
      </c>
      <c r="CQ16" s="113">
        <f>IF(RIGHT($O$9,1)=RIGHT(Gewinnzahlen!$I$18,1),1,0)</f>
        <v>1</v>
      </c>
      <c r="CR16" s="113">
        <f>IF(RIGHT($O$9,1)=RIGHT(Gewinnzahlen!$I$18,1),1,0)</f>
        <v>1</v>
      </c>
      <c r="CS16" s="113">
        <f>IF(RIGHT($O$9,1)=RIGHT(Gewinnzahlen!$I$18,1),1,0)</f>
        <v>1</v>
      </c>
      <c r="CT16" s="113">
        <f>IF(RIGHT($O$9,1)=RIGHT(Gewinnzahlen!$I$18,1),1,0)</f>
        <v>1</v>
      </c>
      <c r="CU16" s="113">
        <f>IF(RIGHT($O$9,1)=RIGHT(Gewinnzahlen!$I$18,1),1,0)</f>
        <v>1</v>
      </c>
      <c r="CV16" s="113">
        <f>IF(RIGHT($O$9,1)=RIGHT(Gewinnzahlen!$I$18,1),1,0)</f>
        <v>1</v>
      </c>
      <c r="CW16" s="113">
        <f>IF(RIGHT($O$9,1)=RIGHT(Gewinnzahlen!$I$18,1),1,0)</f>
        <v>1</v>
      </c>
      <c r="CX16" s="113">
        <f>IF(RIGHT($O$9,1)=RIGHT(Gewinnzahlen!$I$18,1),1,0)</f>
        <v>1</v>
      </c>
      <c r="CY16" s="113">
        <f>IF(RIGHT($O$9,1)=RIGHT(Gewinnzahlen!$I$18,1),1,0)</f>
        <v>1</v>
      </c>
      <c r="CZ16" s="116">
        <f>IF(RIGHT($O$9,1)=RIGHT(Gewinnzahlen!$I$18,1),1,0)</f>
        <v>1</v>
      </c>
      <c r="DA16" s="86">
        <f>IF(RIGHT($O$9,1)=RIGHT(Gewinnzahlen!$J$18,1),1,0)</f>
        <v>1</v>
      </c>
      <c r="DB16" s="113">
        <f>IF(RIGHT($O$9,1)=RIGHT(Gewinnzahlen!$J$18,1),1,0)</f>
        <v>1</v>
      </c>
      <c r="DC16" s="113">
        <f>IF(RIGHT($O$9,1)=RIGHT(Gewinnzahlen!$J$18,1),1,0)</f>
        <v>1</v>
      </c>
      <c r="DD16" s="113">
        <f>IF(RIGHT($O$9,1)=RIGHT(Gewinnzahlen!$J$18,1),1,0)</f>
        <v>1</v>
      </c>
      <c r="DE16" s="113">
        <f>IF(RIGHT($O$9,1)=RIGHT(Gewinnzahlen!$J$18,1),1,0)</f>
        <v>1</v>
      </c>
      <c r="DF16" s="113">
        <f>IF(RIGHT($O$9,1)=RIGHT(Gewinnzahlen!$J$18,1),1,0)</f>
        <v>1</v>
      </c>
      <c r="DG16" s="113">
        <f>IF(RIGHT($O$9,1)=RIGHT(Gewinnzahlen!$J$18,1),1,0)</f>
        <v>1</v>
      </c>
      <c r="DH16" s="113">
        <f>IF(RIGHT($O$9,1)=RIGHT(Gewinnzahlen!$J$18,1),1,0)</f>
        <v>1</v>
      </c>
      <c r="DI16" s="113">
        <f>IF(RIGHT($O$9,1)=RIGHT(Gewinnzahlen!$J$18,1),1,0)</f>
        <v>1</v>
      </c>
      <c r="DJ16" s="113">
        <f>IF(RIGHT($O$9,1)=RIGHT(Gewinnzahlen!$J$18,1),1,0)</f>
        <v>1</v>
      </c>
      <c r="DK16" s="113">
        <f>IF(RIGHT($O$9,1)=RIGHT(Gewinnzahlen!$J$18,1),1,0)</f>
        <v>1</v>
      </c>
      <c r="DL16" s="113">
        <f>IF(RIGHT($O$9,1)=RIGHT(Gewinnzahlen!$J$18,1),1,0)</f>
        <v>1</v>
      </c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</row>
    <row r="17" spans="2:256" ht="17.25" customHeight="1" thickBot="1">
      <c r="C17" s="66" t="s">
        <v>200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100" t="s">
        <v>194</v>
      </c>
      <c r="U17" s="83" t="str">
        <f t="shared" ref="U17:AZ17" si="11">IF(U13="","",IF(U13=0,"",IF(U13=1,"",IF(U16=1," + S",""))))</f>
        <v/>
      </c>
      <c r="V17" s="83" t="str">
        <f t="shared" si="11"/>
        <v/>
      </c>
      <c r="W17" s="83" t="str">
        <f t="shared" si="11"/>
        <v/>
      </c>
      <c r="X17" s="83" t="str">
        <f t="shared" si="11"/>
        <v/>
      </c>
      <c r="Y17" s="83" t="str">
        <f t="shared" si="11"/>
        <v/>
      </c>
      <c r="Z17" s="83" t="str">
        <f t="shared" si="11"/>
        <v/>
      </c>
      <c r="AA17" s="83" t="str">
        <f t="shared" si="11"/>
        <v/>
      </c>
      <c r="AB17" s="83" t="str">
        <f t="shared" si="11"/>
        <v/>
      </c>
      <c r="AC17" s="83" t="str">
        <f t="shared" si="11"/>
        <v/>
      </c>
      <c r="AD17" s="83" t="str">
        <f t="shared" si="11"/>
        <v/>
      </c>
      <c r="AE17" s="83" t="str">
        <f t="shared" si="11"/>
        <v/>
      </c>
      <c r="AF17" s="83" t="str">
        <f t="shared" si="11"/>
        <v/>
      </c>
      <c r="AG17" s="83" t="str">
        <f t="shared" si="11"/>
        <v/>
      </c>
      <c r="AH17" s="83" t="str">
        <f t="shared" si="11"/>
        <v/>
      </c>
      <c r="AI17" s="83" t="str">
        <f t="shared" si="11"/>
        <v/>
      </c>
      <c r="AJ17" s="83" t="str">
        <f t="shared" si="11"/>
        <v/>
      </c>
      <c r="AK17" s="83" t="str">
        <f t="shared" si="11"/>
        <v/>
      </c>
      <c r="AL17" s="83" t="str">
        <f t="shared" si="11"/>
        <v/>
      </c>
      <c r="AM17" s="83" t="str">
        <f t="shared" si="11"/>
        <v/>
      </c>
      <c r="AN17" s="83" t="str">
        <f t="shared" si="11"/>
        <v/>
      </c>
      <c r="AO17" s="83" t="str">
        <f t="shared" si="11"/>
        <v/>
      </c>
      <c r="AP17" s="83" t="str">
        <f t="shared" si="11"/>
        <v/>
      </c>
      <c r="AQ17" s="83" t="str">
        <f t="shared" si="11"/>
        <v/>
      </c>
      <c r="AR17" s="83" t="str">
        <f t="shared" si="11"/>
        <v/>
      </c>
      <c r="AS17" s="83" t="str">
        <f t="shared" si="11"/>
        <v/>
      </c>
      <c r="AT17" s="83" t="str">
        <f t="shared" si="11"/>
        <v/>
      </c>
      <c r="AU17" s="83" t="str">
        <f t="shared" si="11"/>
        <v/>
      </c>
      <c r="AV17" s="83" t="str">
        <f t="shared" si="11"/>
        <v/>
      </c>
      <c r="AW17" s="83" t="str">
        <f t="shared" si="11"/>
        <v/>
      </c>
      <c r="AX17" s="83" t="str">
        <f t="shared" si="11"/>
        <v/>
      </c>
      <c r="AY17" s="83" t="str">
        <f t="shared" si="11"/>
        <v/>
      </c>
      <c r="AZ17" s="83" t="str">
        <f t="shared" si="11"/>
        <v/>
      </c>
      <c r="BA17" s="83" t="str">
        <f t="shared" ref="BA17:CF17" si="12">IF(BA13="","",IF(BA13=0,"",IF(BA13=1,"",IF(BA16=1," + S",""))))</f>
        <v/>
      </c>
      <c r="BB17" s="83" t="str">
        <f t="shared" si="12"/>
        <v/>
      </c>
      <c r="BC17" s="83" t="str">
        <f t="shared" si="12"/>
        <v/>
      </c>
      <c r="BD17" s="83" t="str">
        <f t="shared" si="12"/>
        <v/>
      </c>
      <c r="BE17" s="83" t="str">
        <f t="shared" si="12"/>
        <v/>
      </c>
      <c r="BF17" s="83" t="str">
        <f t="shared" si="12"/>
        <v/>
      </c>
      <c r="BG17" s="83" t="str">
        <f t="shared" si="12"/>
        <v/>
      </c>
      <c r="BH17" s="83" t="str">
        <f t="shared" si="12"/>
        <v/>
      </c>
      <c r="BI17" s="83" t="str">
        <f t="shared" si="12"/>
        <v/>
      </c>
      <c r="BJ17" s="83" t="str">
        <f t="shared" si="12"/>
        <v/>
      </c>
      <c r="BK17" s="83" t="str">
        <f t="shared" si="12"/>
        <v/>
      </c>
      <c r="BL17" s="83" t="str">
        <f t="shared" si="12"/>
        <v/>
      </c>
      <c r="BM17" s="83" t="str">
        <f t="shared" si="12"/>
        <v/>
      </c>
      <c r="BN17" s="83" t="str">
        <f t="shared" si="12"/>
        <v/>
      </c>
      <c r="BO17" s="83" t="str">
        <f t="shared" si="12"/>
        <v/>
      </c>
      <c r="BP17" s="83" t="str">
        <f t="shared" si="12"/>
        <v/>
      </c>
      <c r="BQ17" s="83" t="str">
        <f t="shared" si="12"/>
        <v/>
      </c>
      <c r="BR17" s="83" t="str">
        <f t="shared" si="12"/>
        <v/>
      </c>
      <c r="BS17" s="83" t="str">
        <f t="shared" si="12"/>
        <v/>
      </c>
      <c r="BT17" s="83" t="str">
        <f t="shared" si="12"/>
        <v/>
      </c>
      <c r="BU17" s="83" t="str">
        <f t="shared" si="12"/>
        <v/>
      </c>
      <c r="BV17" s="83" t="str">
        <f t="shared" si="12"/>
        <v/>
      </c>
      <c r="BW17" s="83" t="str">
        <f t="shared" si="12"/>
        <v/>
      </c>
      <c r="BX17" s="83" t="str">
        <f t="shared" si="12"/>
        <v/>
      </c>
      <c r="BY17" s="83" t="str">
        <f t="shared" si="12"/>
        <v/>
      </c>
      <c r="BZ17" s="83" t="str">
        <f t="shared" si="12"/>
        <v/>
      </c>
      <c r="CA17" s="83" t="str">
        <f t="shared" si="12"/>
        <v/>
      </c>
      <c r="CB17" s="83" t="str">
        <f t="shared" si="12"/>
        <v/>
      </c>
      <c r="CC17" s="83" t="str">
        <f t="shared" si="12"/>
        <v/>
      </c>
      <c r="CD17" s="83" t="str">
        <f t="shared" si="12"/>
        <v/>
      </c>
      <c r="CE17" s="83" t="str">
        <f t="shared" si="12"/>
        <v/>
      </c>
      <c r="CF17" s="83" t="str">
        <f t="shared" si="12"/>
        <v/>
      </c>
      <c r="CG17" s="83" t="str">
        <f t="shared" ref="CG17:DL17" si="13">IF(CG13="","",IF(CG13=0,"",IF(CG13=1,"",IF(CG16=1," + S",""))))</f>
        <v/>
      </c>
      <c r="CH17" s="83" t="str">
        <f t="shared" si="13"/>
        <v/>
      </c>
      <c r="CI17" s="83" t="str">
        <f t="shared" si="13"/>
        <v/>
      </c>
      <c r="CJ17" s="83" t="str">
        <f t="shared" si="13"/>
        <v/>
      </c>
      <c r="CK17" s="83" t="str">
        <f t="shared" si="13"/>
        <v/>
      </c>
      <c r="CL17" s="83" t="str">
        <f t="shared" si="13"/>
        <v/>
      </c>
      <c r="CM17" s="83" t="str">
        <f t="shared" si="13"/>
        <v/>
      </c>
      <c r="CN17" s="83" t="str">
        <f t="shared" si="13"/>
        <v/>
      </c>
      <c r="CO17" s="83" t="str">
        <f t="shared" si="13"/>
        <v/>
      </c>
      <c r="CP17" s="83" t="str">
        <f t="shared" si="13"/>
        <v/>
      </c>
      <c r="CQ17" s="83" t="str">
        <f t="shared" si="13"/>
        <v/>
      </c>
      <c r="CR17" s="83" t="str">
        <f t="shared" si="13"/>
        <v/>
      </c>
      <c r="CS17" s="83" t="str">
        <f t="shared" si="13"/>
        <v/>
      </c>
      <c r="CT17" s="83" t="str">
        <f t="shared" si="13"/>
        <v/>
      </c>
      <c r="CU17" s="83" t="str">
        <f t="shared" si="13"/>
        <v/>
      </c>
      <c r="CV17" s="83" t="str">
        <f t="shared" si="13"/>
        <v/>
      </c>
      <c r="CW17" s="83" t="str">
        <f t="shared" si="13"/>
        <v/>
      </c>
      <c r="CX17" s="83" t="str">
        <f t="shared" si="13"/>
        <v/>
      </c>
      <c r="CY17" s="83" t="str">
        <f t="shared" si="13"/>
        <v/>
      </c>
      <c r="CZ17" s="83" t="str">
        <f t="shared" si="13"/>
        <v/>
      </c>
      <c r="DA17" s="83" t="str">
        <f t="shared" si="13"/>
        <v/>
      </c>
      <c r="DB17" s="83" t="str">
        <f t="shared" si="13"/>
        <v/>
      </c>
      <c r="DC17" s="83" t="str">
        <f t="shared" si="13"/>
        <v/>
      </c>
      <c r="DD17" s="83" t="str">
        <f t="shared" si="13"/>
        <v/>
      </c>
      <c r="DE17" s="83" t="str">
        <f t="shared" si="13"/>
        <v/>
      </c>
      <c r="DF17" s="83" t="str">
        <f t="shared" si="13"/>
        <v/>
      </c>
      <c r="DG17" s="83" t="str">
        <f t="shared" si="13"/>
        <v/>
      </c>
      <c r="DH17" s="83" t="str">
        <f t="shared" si="13"/>
        <v/>
      </c>
      <c r="DI17" s="83" t="str">
        <f t="shared" si="13"/>
        <v/>
      </c>
      <c r="DJ17" s="83" t="str">
        <f t="shared" si="13"/>
        <v/>
      </c>
      <c r="DK17" s="83" t="str">
        <f t="shared" si="13"/>
        <v/>
      </c>
      <c r="DL17" s="83" t="str">
        <f t="shared" si="13"/>
        <v/>
      </c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</row>
    <row r="18" spans="2:256" ht="14.1" customHeight="1" thickTop="1">
      <c r="C18" s="63" t="s">
        <v>97</v>
      </c>
      <c r="D18" s="63" t="s">
        <v>98</v>
      </c>
      <c r="E18" s="63" t="s">
        <v>99</v>
      </c>
      <c r="F18" s="63" t="s">
        <v>100</v>
      </c>
      <c r="G18" s="63" t="s">
        <v>101</v>
      </c>
      <c r="H18" s="63" t="s">
        <v>102</v>
      </c>
      <c r="I18" s="63" t="s">
        <v>103</v>
      </c>
      <c r="J18" s="63" t="s">
        <v>104</v>
      </c>
      <c r="K18" s="63" t="s">
        <v>105</v>
      </c>
      <c r="L18" s="63" t="s">
        <v>106</v>
      </c>
      <c r="M18" s="63" t="s">
        <v>107</v>
      </c>
      <c r="N18" s="63" t="s">
        <v>108</v>
      </c>
      <c r="O18" s="63" t="s">
        <v>170</v>
      </c>
      <c r="P18" s="63" t="s">
        <v>169</v>
      </c>
      <c r="Q18" s="99" t="s">
        <v>195</v>
      </c>
      <c r="U18" s="52" t="s">
        <v>84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3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3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3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3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114"/>
      <c r="CO18" s="53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114"/>
      <c r="DA18" s="53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2:256" ht="14.1" customHeight="1" thickBot="1">
      <c r="B19" s="109" t="s">
        <v>182</v>
      </c>
      <c r="C19" s="153">
        <f t="shared" ref="C19:N19" si="14">IF(C16="",0,U19)</f>
        <v>0</v>
      </c>
      <c r="D19" s="153">
        <f t="shared" si="14"/>
        <v>0</v>
      </c>
      <c r="E19" s="153">
        <f t="shared" si="14"/>
        <v>0</v>
      </c>
      <c r="F19" s="153">
        <f t="shared" si="14"/>
        <v>0</v>
      </c>
      <c r="G19" s="153">
        <f t="shared" si="14"/>
        <v>0</v>
      </c>
      <c r="H19" s="153">
        <f t="shared" si="14"/>
        <v>0</v>
      </c>
      <c r="I19" s="153">
        <f t="shared" si="14"/>
        <v>0</v>
      </c>
      <c r="J19" s="153">
        <f t="shared" si="14"/>
        <v>0</v>
      </c>
      <c r="K19" s="153">
        <f t="shared" si="14"/>
        <v>0</v>
      </c>
      <c r="L19" s="153">
        <f t="shared" si="14"/>
        <v>0</v>
      </c>
      <c r="M19" s="153">
        <f t="shared" si="14"/>
        <v>0</v>
      </c>
      <c r="N19" s="153">
        <f t="shared" si="14"/>
        <v>0</v>
      </c>
      <c r="O19" s="153">
        <f>U4</f>
        <v>0</v>
      </c>
      <c r="P19" s="153">
        <f>AS4</f>
        <v>0</v>
      </c>
      <c r="Q19" s="101">
        <f>AF31+U41+U51</f>
        <v>0</v>
      </c>
      <c r="U19" s="51" t="str">
        <f t="shared" ref="U19:AF19" si="15">IF(C16="","",CONCATENATE(U13,U17))</f>
        <v/>
      </c>
      <c r="V19" s="51" t="str">
        <f t="shared" si="15"/>
        <v/>
      </c>
      <c r="W19" s="51" t="str">
        <f t="shared" si="15"/>
        <v/>
      </c>
      <c r="X19" s="51" t="str">
        <f t="shared" si="15"/>
        <v/>
      </c>
      <c r="Y19" s="51" t="str">
        <f t="shared" si="15"/>
        <v/>
      </c>
      <c r="Z19" s="51" t="str">
        <f t="shared" si="15"/>
        <v/>
      </c>
      <c r="AA19" s="51" t="str">
        <f t="shared" si="15"/>
        <v/>
      </c>
      <c r="AB19" s="51" t="str">
        <f t="shared" si="15"/>
        <v/>
      </c>
      <c r="AC19" s="51" t="str">
        <f t="shared" si="15"/>
        <v/>
      </c>
      <c r="AD19" s="51" t="str">
        <f t="shared" si="15"/>
        <v/>
      </c>
      <c r="AE19" s="51" t="str">
        <f t="shared" si="15"/>
        <v/>
      </c>
      <c r="AF19" s="51" t="str">
        <f t="shared" si="15"/>
        <v/>
      </c>
      <c r="AG19" s="51" t="str">
        <f t="shared" ref="AG19:AR19" si="16">IF(C16="","",CONCATENATE(AG13,AG17))</f>
        <v/>
      </c>
      <c r="AH19" s="51" t="str">
        <f t="shared" si="16"/>
        <v/>
      </c>
      <c r="AI19" s="51" t="str">
        <f t="shared" si="16"/>
        <v/>
      </c>
      <c r="AJ19" s="51" t="str">
        <f t="shared" si="16"/>
        <v/>
      </c>
      <c r="AK19" s="51" t="str">
        <f t="shared" si="16"/>
        <v/>
      </c>
      <c r="AL19" s="51" t="str">
        <f t="shared" si="16"/>
        <v/>
      </c>
      <c r="AM19" s="51" t="str">
        <f t="shared" si="16"/>
        <v/>
      </c>
      <c r="AN19" s="51" t="str">
        <f t="shared" si="16"/>
        <v/>
      </c>
      <c r="AO19" s="51" t="str">
        <f t="shared" si="16"/>
        <v/>
      </c>
      <c r="AP19" s="51" t="str">
        <f t="shared" si="16"/>
        <v/>
      </c>
      <c r="AQ19" s="51" t="str">
        <f t="shared" si="16"/>
        <v/>
      </c>
      <c r="AR19" s="51" t="str">
        <f t="shared" si="16"/>
        <v/>
      </c>
      <c r="AS19" s="51" t="str">
        <f t="shared" ref="AS19:BD19" si="17">IF(C16="","",CONCATENATE(AS13,AS17))</f>
        <v/>
      </c>
      <c r="AT19" s="51" t="str">
        <f t="shared" si="17"/>
        <v/>
      </c>
      <c r="AU19" s="51" t="str">
        <f t="shared" si="17"/>
        <v/>
      </c>
      <c r="AV19" s="51" t="str">
        <f t="shared" si="17"/>
        <v/>
      </c>
      <c r="AW19" s="51" t="str">
        <f t="shared" si="17"/>
        <v/>
      </c>
      <c r="AX19" s="51" t="str">
        <f t="shared" si="17"/>
        <v/>
      </c>
      <c r="AY19" s="51" t="str">
        <f t="shared" si="17"/>
        <v/>
      </c>
      <c r="AZ19" s="51" t="str">
        <f t="shared" si="17"/>
        <v/>
      </c>
      <c r="BA19" s="51" t="str">
        <f t="shared" si="17"/>
        <v/>
      </c>
      <c r="BB19" s="51" t="str">
        <f t="shared" si="17"/>
        <v/>
      </c>
      <c r="BC19" s="51" t="str">
        <f t="shared" si="17"/>
        <v/>
      </c>
      <c r="BD19" s="51" t="str">
        <f t="shared" si="17"/>
        <v/>
      </c>
      <c r="BE19" s="51" t="str">
        <f t="shared" ref="BE19:BP19" si="18">IF(C16="","",CONCATENATE(BE13,BE17))</f>
        <v/>
      </c>
      <c r="BF19" s="51" t="str">
        <f t="shared" si="18"/>
        <v/>
      </c>
      <c r="BG19" s="51" t="str">
        <f t="shared" si="18"/>
        <v/>
      </c>
      <c r="BH19" s="51" t="str">
        <f t="shared" si="18"/>
        <v/>
      </c>
      <c r="BI19" s="51" t="str">
        <f t="shared" si="18"/>
        <v/>
      </c>
      <c r="BJ19" s="51" t="str">
        <f t="shared" si="18"/>
        <v/>
      </c>
      <c r="BK19" s="51" t="str">
        <f t="shared" si="18"/>
        <v/>
      </c>
      <c r="BL19" s="51" t="str">
        <f t="shared" si="18"/>
        <v/>
      </c>
      <c r="BM19" s="51" t="str">
        <f t="shared" si="18"/>
        <v/>
      </c>
      <c r="BN19" s="51" t="str">
        <f t="shared" si="18"/>
        <v/>
      </c>
      <c r="BO19" s="51" t="str">
        <f t="shared" si="18"/>
        <v/>
      </c>
      <c r="BP19" s="51" t="str">
        <f t="shared" si="18"/>
        <v/>
      </c>
      <c r="BQ19" s="51" t="str">
        <f t="shared" ref="BQ19:CB19" si="19">IF(C16="","",CONCATENATE(BQ13,BQ17))</f>
        <v/>
      </c>
      <c r="BR19" s="51" t="str">
        <f t="shared" si="19"/>
        <v/>
      </c>
      <c r="BS19" s="51" t="str">
        <f t="shared" si="19"/>
        <v/>
      </c>
      <c r="BT19" s="51" t="str">
        <f t="shared" si="19"/>
        <v/>
      </c>
      <c r="BU19" s="51" t="str">
        <f t="shared" si="19"/>
        <v/>
      </c>
      <c r="BV19" s="51" t="str">
        <f t="shared" si="19"/>
        <v/>
      </c>
      <c r="BW19" s="51" t="str">
        <f t="shared" si="19"/>
        <v/>
      </c>
      <c r="BX19" s="51" t="str">
        <f t="shared" si="19"/>
        <v/>
      </c>
      <c r="BY19" s="51" t="str">
        <f t="shared" si="19"/>
        <v/>
      </c>
      <c r="BZ19" s="51" t="str">
        <f t="shared" si="19"/>
        <v/>
      </c>
      <c r="CA19" s="51" t="str">
        <f t="shared" si="19"/>
        <v/>
      </c>
      <c r="CB19" s="51" t="str">
        <f t="shared" si="19"/>
        <v/>
      </c>
      <c r="CC19" s="51" t="str">
        <f t="shared" ref="CC19:CN19" si="20">IF(C16="","",CONCATENATE(CC13,CC17))</f>
        <v/>
      </c>
      <c r="CD19" s="51" t="str">
        <f t="shared" si="20"/>
        <v/>
      </c>
      <c r="CE19" s="51" t="str">
        <f t="shared" si="20"/>
        <v/>
      </c>
      <c r="CF19" s="51" t="str">
        <f t="shared" si="20"/>
        <v/>
      </c>
      <c r="CG19" s="51" t="str">
        <f t="shared" si="20"/>
        <v/>
      </c>
      <c r="CH19" s="51" t="str">
        <f t="shared" si="20"/>
        <v/>
      </c>
      <c r="CI19" s="51" t="str">
        <f t="shared" si="20"/>
        <v/>
      </c>
      <c r="CJ19" s="51" t="str">
        <f t="shared" si="20"/>
        <v/>
      </c>
      <c r="CK19" s="51" t="str">
        <f t="shared" si="20"/>
        <v/>
      </c>
      <c r="CL19" s="51" t="str">
        <f t="shared" si="20"/>
        <v/>
      </c>
      <c r="CM19" s="51" t="str">
        <f t="shared" si="20"/>
        <v/>
      </c>
      <c r="CN19" s="51" t="str">
        <f t="shared" si="20"/>
        <v/>
      </c>
      <c r="CO19" s="51" t="str">
        <f t="shared" ref="CO19:CZ19" si="21">IF(C16="","",CONCATENATE(CO13,CO17))</f>
        <v/>
      </c>
      <c r="CP19" s="51" t="str">
        <f t="shared" si="21"/>
        <v/>
      </c>
      <c r="CQ19" s="51" t="str">
        <f t="shared" si="21"/>
        <v/>
      </c>
      <c r="CR19" s="51" t="str">
        <f t="shared" si="21"/>
        <v/>
      </c>
      <c r="CS19" s="51" t="str">
        <f t="shared" si="21"/>
        <v/>
      </c>
      <c r="CT19" s="51" t="str">
        <f t="shared" si="21"/>
        <v/>
      </c>
      <c r="CU19" s="51" t="str">
        <f t="shared" si="21"/>
        <v/>
      </c>
      <c r="CV19" s="51" t="str">
        <f t="shared" si="21"/>
        <v/>
      </c>
      <c r="CW19" s="51" t="str">
        <f t="shared" si="21"/>
        <v/>
      </c>
      <c r="CX19" s="51" t="str">
        <f t="shared" si="21"/>
        <v/>
      </c>
      <c r="CY19" s="51" t="str">
        <f t="shared" si="21"/>
        <v/>
      </c>
      <c r="CZ19" s="51" t="str">
        <f t="shared" si="21"/>
        <v/>
      </c>
      <c r="DA19" s="51" t="str">
        <f t="shared" ref="DA19:DL19" si="22">IF(C16="","",CONCATENATE(DA13,DA17))</f>
        <v/>
      </c>
      <c r="DB19" s="51" t="str">
        <f t="shared" si="22"/>
        <v/>
      </c>
      <c r="DC19" s="51" t="str">
        <f t="shared" si="22"/>
        <v/>
      </c>
      <c r="DD19" s="51" t="str">
        <f t="shared" si="22"/>
        <v/>
      </c>
      <c r="DE19" s="51" t="str">
        <f t="shared" si="22"/>
        <v/>
      </c>
      <c r="DF19" s="51" t="str">
        <f t="shared" si="22"/>
        <v/>
      </c>
      <c r="DG19" s="51" t="str">
        <f t="shared" si="22"/>
        <v/>
      </c>
      <c r="DH19" s="51" t="str">
        <f t="shared" si="22"/>
        <v/>
      </c>
      <c r="DI19" s="51" t="str">
        <f t="shared" si="22"/>
        <v/>
      </c>
      <c r="DJ19" s="51" t="str">
        <f t="shared" si="22"/>
        <v/>
      </c>
      <c r="DK19" s="51" t="str">
        <f t="shared" si="22"/>
        <v/>
      </c>
      <c r="DL19" s="51" t="str">
        <f t="shared" si="22"/>
        <v/>
      </c>
      <c r="DM19" s="50" t="s">
        <v>0</v>
      </c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ht="14.1" customHeight="1" thickTop="1">
      <c r="B20" s="109" t="s">
        <v>183</v>
      </c>
      <c r="C20" s="153">
        <f t="shared" ref="C20:N20" si="23">IF(C16="",0,AG19)</f>
        <v>0</v>
      </c>
      <c r="D20" s="153">
        <f t="shared" si="23"/>
        <v>0</v>
      </c>
      <c r="E20" s="153">
        <f t="shared" si="23"/>
        <v>0</v>
      </c>
      <c r="F20" s="153">
        <f t="shared" si="23"/>
        <v>0</v>
      </c>
      <c r="G20" s="153">
        <f t="shared" si="23"/>
        <v>0</v>
      </c>
      <c r="H20" s="153">
        <f t="shared" si="23"/>
        <v>0</v>
      </c>
      <c r="I20" s="153">
        <f t="shared" si="23"/>
        <v>0</v>
      </c>
      <c r="J20" s="153">
        <f t="shared" si="23"/>
        <v>0</v>
      </c>
      <c r="K20" s="153">
        <f t="shared" si="23"/>
        <v>0</v>
      </c>
      <c r="L20" s="153">
        <f t="shared" si="23"/>
        <v>0</v>
      </c>
      <c r="M20" s="153">
        <f t="shared" si="23"/>
        <v>0</v>
      </c>
      <c r="N20" s="153">
        <f t="shared" si="23"/>
        <v>0</v>
      </c>
      <c r="O20" s="153">
        <f>V4</f>
        <v>0</v>
      </c>
      <c r="P20" s="153">
        <f>AT4</f>
        <v>0</v>
      </c>
      <c r="Q20" s="101">
        <f>AR31+V41+V51</f>
        <v>0</v>
      </c>
      <c r="T20" s="81"/>
      <c r="U20" s="52" t="s">
        <v>11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3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3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3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3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114"/>
      <c r="CO20" s="53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114"/>
      <c r="DA20" s="53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ht="14.1" customHeight="1">
      <c r="B21" s="109" t="s">
        <v>184</v>
      </c>
      <c r="C21" s="153">
        <f t="shared" ref="C21:N21" si="24">IF(C16="",0,AS19)</f>
        <v>0</v>
      </c>
      <c r="D21" s="153">
        <f t="shared" si="24"/>
        <v>0</v>
      </c>
      <c r="E21" s="153">
        <f t="shared" si="24"/>
        <v>0</v>
      </c>
      <c r="F21" s="153">
        <f t="shared" si="24"/>
        <v>0</v>
      </c>
      <c r="G21" s="153">
        <f t="shared" si="24"/>
        <v>0</v>
      </c>
      <c r="H21" s="153">
        <f t="shared" si="24"/>
        <v>0</v>
      </c>
      <c r="I21" s="153">
        <f t="shared" si="24"/>
        <v>0</v>
      </c>
      <c r="J21" s="153">
        <f t="shared" si="24"/>
        <v>0</v>
      </c>
      <c r="K21" s="153">
        <f t="shared" si="24"/>
        <v>0</v>
      </c>
      <c r="L21" s="153">
        <f t="shared" si="24"/>
        <v>0</v>
      </c>
      <c r="M21" s="153">
        <f t="shared" si="24"/>
        <v>0</v>
      </c>
      <c r="N21" s="153">
        <f t="shared" si="24"/>
        <v>0</v>
      </c>
      <c r="O21" s="153">
        <f>W4</f>
        <v>0</v>
      </c>
      <c r="P21" s="153">
        <f>AU4</f>
        <v>0</v>
      </c>
      <c r="Q21" s="101">
        <f>BD31+W41+W51</f>
        <v>0</v>
      </c>
      <c r="T21" s="154" t="s">
        <v>334</v>
      </c>
      <c r="U21" s="54" t="str">
        <f>IF(U19="2 + S",Quote!$E$9,"")</f>
        <v/>
      </c>
      <c r="V21" s="54" t="str">
        <f>IF(V19="2 + S",Quote!$E$9,"")</f>
        <v/>
      </c>
      <c r="W21" s="54" t="str">
        <f>IF(W19="2 + S",Quote!$E$9,"")</f>
        <v/>
      </c>
      <c r="X21" s="54" t="str">
        <f>IF(X19="2 + S",Quote!$E$9,"")</f>
        <v/>
      </c>
      <c r="Y21" s="54" t="str">
        <f>IF(Y19="2 + S",Quote!$E$9,"")</f>
        <v/>
      </c>
      <c r="Z21" s="54" t="str">
        <f>IF(Z19="2 + S",Quote!$E$9,"")</f>
        <v/>
      </c>
      <c r="AA21" s="54" t="str">
        <f>IF(AA19="2 + S",Quote!$E$9,"")</f>
        <v/>
      </c>
      <c r="AB21" s="54" t="str">
        <f>IF(AB19="2 + S",Quote!$E$9,"")</f>
        <v/>
      </c>
      <c r="AC21" s="54" t="str">
        <f>IF(AC19="2 + S",Quote!$E$9,"")</f>
        <v/>
      </c>
      <c r="AD21" s="54" t="str">
        <f>IF(AD19="2 + S",Quote!$E$9,"")</f>
        <v/>
      </c>
      <c r="AE21" s="54" t="str">
        <f>IF(AE19="2 + S",Quote!$E$9,"")</f>
        <v/>
      </c>
      <c r="AF21" s="54" t="str">
        <f>IF(AF19="2 + S",Quote!$E$9,"")</f>
        <v/>
      </c>
      <c r="AG21" s="54" t="str">
        <f>IF(AG19="2 + S",Quote!$E$9,"")</f>
        <v/>
      </c>
      <c r="AH21" s="54" t="str">
        <f>IF(AH19="2 + S",Quote!$E$9,"")</f>
        <v/>
      </c>
      <c r="AI21" s="54" t="str">
        <f>IF(AI19="2 + S",Quote!$E$9,"")</f>
        <v/>
      </c>
      <c r="AJ21" s="54" t="str">
        <f>IF(AJ19="2 + S",Quote!$E$9,"")</f>
        <v/>
      </c>
      <c r="AK21" s="54" t="str">
        <f>IF(AK19="2 + S",Quote!$E$9,"")</f>
        <v/>
      </c>
      <c r="AL21" s="54" t="str">
        <f>IF(AL19="2 + S",Quote!$E$9,"")</f>
        <v/>
      </c>
      <c r="AM21" s="54" t="str">
        <f>IF(AM19="2 + S",Quote!$E$9,"")</f>
        <v/>
      </c>
      <c r="AN21" s="54" t="str">
        <f>IF(AN19="2 + S",Quote!$E$9,"")</f>
        <v/>
      </c>
      <c r="AO21" s="54" t="str">
        <f>IF(AO19="2 + S",Quote!$E$9,"")</f>
        <v/>
      </c>
      <c r="AP21" s="54" t="str">
        <f>IF(AP19="2 + S",Quote!$E$9,"")</f>
        <v/>
      </c>
      <c r="AQ21" s="54" t="str">
        <f>IF(AQ19="2 + S",Quote!$E$9,"")</f>
        <v/>
      </c>
      <c r="AR21" s="54" t="str">
        <f>IF(AR19="2 + S",Quote!$E$9,"")</f>
        <v/>
      </c>
      <c r="AS21" s="54" t="str">
        <f>IF(AS19="2 + S",Quote!$E$9,"")</f>
        <v/>
      </c>
      <c r="AT21" s="54" t="str">
        <f>IF(AT19="2 + S",Quote!$E$9,"")</f>
        <v/>
      </c>
      <c r="AU21" s="54" t="str">
        <f>IF(AU19="2 + S",Quote!$E$9,"")</f>
        <v/>
      </c>
      <c r="AV21" s="54" t="str">
        <f>IF(AV19="2 + S",Quote!$E$9,"")</f>
        <v/>
      </c>
      <c r="AW21" s="54" t="str">
        <f>IF(AW19="2 + S",Quote!$E$9,"")</f>
        <v/>
      </c>
      <c r="AX21" s="54" t="str">
        <f>IF(AX19="2 + S",Quote!$E$9,"")</f>
        <v/>
      </c>
      <c r="AY21" s="54" t="str">
        <f>IF(AY19="2 + S",Quote!$E$9,"")</f>
        <v/>
      </c>
      <c r="AZ21" s="54" t="str">
        <f>IF(AZ19="2 + S",Quote!$E$9,"")</f>
        <v/>
      </c>
      <c r="BA21" s="54" t="str">
        <f>IF(BA19="2 + S",Quote!$E$9,"")</f>
        <v/>
      </c>
      <c r="BB21" s="54" t="str">
        <f>IF(BB19="2 + S",Quote!$E$9,"")</f>
        <v/>
      </c>
      <c r="BC21" s="54" t="str">
        <f>IF(BC19="2 + S",Quote!$E$9,"")</f>
        <v/>
      </c>
      <c r="BD21" s="54" t="str">
        <f>IF(BD19="2 + S",Quote!$E$9,"")</f>
        <v/>
      </c>
      <c r="BE21" s="54" t="str">
        <f>IF(BE19="2 + S",Quote!$E$9,"")</f>
        <v/>
      </c>
      <c r="BF21" s="54" t="str">
        <f>IF(BF19="2 + S",Quote!$E$9,"")</f>
        <v/>
      </c>
      <c r="BG21" s="54" t="str">
        <f>IF(BG19="2 + S",Quote!$E$9,"")</f>
        <v/>
      </c>
      <c r="BH21" s="54" t="str">
        <f>IF(BH19="2 + S",Quote!$E$9,"")</f>
        <v/>
      </c>
      <c r="BI21" s="54" t="str">
        <f>IF(BI19="2 + S",Quote!$E$9,"")</f>
        <v/>
      </c>
      <c r="BJ21" s="54" t="str">
        <f>IF(BJ19="2 + S",Quote!$E$9,"")</f>
        <v/>
      </c>
      <c r="BK21" s="54" t="str">
        <f>IF(BK19="2 + S",Quote!$E$9,"")</f>
        <v/>
      </c>
      <c r="BL21" s="54" t="str">
        <f>IF(BL19="2 + S",Quote!$E$9,"")</f>
        <v/>
      </c>
      <c r="BM21" s="54" t="str">
        <f>IF(BM19="2 + S",Quote!$E$9,"")</f>
        <v/>
      </c>
      <c r="BN21" s="54" t="str">
        <f>IF(BN19="2 + S",Quote!$E$9,"")</f>
        <v/>
      </c>
      <c r="BO21" s="54" t="str">
        <f>IF(BO19="2 + S",Quote!$E$9,"")</f>
        <v/>
      </c>
      <c r="BP21" s="54" t="str">
        <f>IF(BP19="2 + S",Quote!$E$9,"")</f>
        <v/>
      </c>
      <c r="BQ21" s="54" t="str">
        <f>IF(BQ19="2 + S",Quote!$E$9,"")</f>
        <v/>
      </c>
      <c r="BR21" s="54" t="str">
        <f>IF(BR19="2 + S",Quote!$E$9,"")</f>
        <v/>
      </c>
      <c r="BS21" s="54" t="str">
        <f>IF(BS19="2 + S",Quote!$E$9,"")</f>
        <v/>
      </c>
      <c r="BT21" s="54" t="str">
        <f>IF(BT19="2 + S",Quote!$E$9,"")</f>
        <v/>
      </c>
      <c r="BU21" s="54" t="str">
        <f>IF(BU19="2 + S",Quote!$E$9,"")</f>
        <v/>
      </c>
      <c r="BV21" s="54" t="str">
        <f>IF(BV19="2 + S",Quote!$E$9,"")</f>
        <v/>
      </c>
      <c r="BW21" s="54" t="str">
        <f>IF(BW19="2 + S",Quote!$E$9,"")</f>
        <v/>
      </c>
      <c r="BX21" s="54" t="str">
        <f>IF(BX19="2 + S",Quote!$E$9,"")</f>
        <v/>
      </c>
      <c r="BY21" s="54" t="str">
        <f>IF(BY19="2 + S",Quote!$E$9,"")</f>
        <v/>
      </c>
      <c r="BZ21" s="54" t="str">
        <f>IF(BZ19="2 + S",Quote!$E$9,"")</f>
        <v/>
      </c>
      <c r="CA21" s="54" t="str">
        <f>IF(CA19="2 + S",Quote!$E$9,"")</f>
        <v/>
      </c>
      <c r="CB21" s="54" t="str">
        <f>IF(CB19="2 + S",Quote!$E$9,"")</f>
        <v/>
      </c>
      <c r="CC21" s="54" t="str">
        <f>IF(CC19="2 + S",Quote!$E$9,"")</f>
        <v/>
      </c>
      <c r="CD21" s="54" t="str">
        <f>IF(CD19="2 + S",Quote!$E$9,"")</f>
        <v/>
      </c>
      <c r="CE21" s="54" t="str">
        <f>IF(CE19="2 + S",Quote!$E$9,"")</f>
        <v/>
      </c>
      <c r="CF21" s="54" t="str">
        <f>IF(CF19="2 + S",Quote!$E$9,"")</f>
        <v/>
      </c>
      <c r="CG21" s="54" t="str">
        <f>IF(CG19="2 + S",Quote!$E$9,"")</f>
        <v/>
      </c>
      <c r="CH21" s="54" t="str">
        <f>IF(CH19="2 + S",Quote!$E$9,"")</f>
        <v/>
      </c>
      <c r="CI21" s="54" t="str">
        <f>IF(CI19="2 + S",Quote!$E$9,"")</f>
        <v/>
      </c>
      <c r="CJ21" s="54" t="str">
        <f>IF(CJ19="2 + S",Quote!$E$9,"")</f>
        <v/>
      </c>
      <c r="CK21" s="54" t="str">
        <f>IF(CK19="2 + S",Quote!$E$9,"")</f>
        <v/>
      </c>
      <c r="CL21" s="54" t="str">
        <f>IF(CL19="2 + S",Quote!$E$9,"")</f>
        <v/>
      </c>
      <c r="CM21" s="54" t="str">
        <f>IF(CM19="2 + S",Quote!$E$9,"")</f>
        <v/>
      </c>
      <c r="CN21" s="54" t="str">
        <f>IF(CN19="2 + S",Quote!$E$9,"")</f>
        <v/>
      </c>
      <c r="CO21" s="54" t="str">
        <f>IF(CO19="2 + S",Quote!$E$9,"")</f>
        <v/>
      </c>
      <c r="CP21" s="54" t="str">
        <f>IF(CP19="2 + S",Quote!$E$9,"")</f>
        <v/>
      </c>
      <c r="CQ21" s="54" t="str">
        <f>IF(CQ19="2 + S",Quote!$E$9,"")</f>
        <v/>
      </c>
      <c r="CR21" s="54" t="str">
        <f>IF(CR19="2 + S",Quote!$E$9,"")</f>
        <v/>
      </c>
      <c r="CS21" s="54" t="str">
        <f>IF(CS19="2 + S",Quote!$E$9,"")</f>
        <v/>
      </c>
      <c r="CT21" s="54" t="str">
        <f>IF(CT19="2 + S",Quote!$E$9,"")</f>
        <v/>
      </c>
      <c r="CU21" s="54" t="str">
        <f>IF(CU19="2 + S",Quote!$E$9,"")</f>
        <v/>
      </c>
      <c r="CV21" s="54" t="str">
        <f>IF(CV19="2 + S",Quote!$E$9,"")</f>
        <v/>
      </c>
      <c r="CW21" s="54" t="str">
        <f>IF(CW19="2 + S",Quote!$E$9,"")</f>
        <v/>
      </c>
      <c r="CX21" s="54" t="str">
        <f>IF(CX19="2 + S",Quote!$E$9,"")</f>
        <v/>
      </c>
      <c r="CY21" s="54" t="str">
        <f>IF(CY19="2 + S",Quote!$E$9,"")</f>
        <v/>
      </c>
      <c r="CZ21" s="54" t="str">
        <f>IF(CZ19="2 + S",Quote!$E$9,"")</f>
        <v/>
      </c>
      <c r="DA21" s="54" t="str">
        <f>IF(DA19="2 + S",Quote!$E$9,"")</f>
        <v/>
      </c>
      <c r="DB21" s="54" t="str">
        <f>IF(DB19="2 + S",Quote!$E$9,"")</f>
        <v/>
      </c>
      <c r="DC21" s="54" t="str">
        <f>IF(DC19="2 + S",Quote!$E$9,"")</f>
        <v/>
      </c>
      <c r="DD21" s="54" t="str">
        <f>IF(DD19="2 + S",Quote!$E$9,"")</f>
        <v/>
      </c>
      <c r="DE21" s="54" t="str">
        <f>IF(DE19="2 + S",Quote!$E$9,"")</f>
        <v/>
      </c>
      <c r="DF21" s="54" t="str">
        <f>IF(DF19="2 + S",Quote!$E$9,"")</f>
        <v/>
      </c>
      <c r="DG21" s="54" t="str">
        <f>IF(DG19="2 + S",Quote!$E$9,"")</f>
        <v/>
      </c>
      <c r="DH21" s="54" t="str">
        <f>IF(DH19="2 + S",Quote!$E$9,"")</f>
        <v/>
      </c>
      <c r="DI21" s="54" t="str">
        <f>IF(DI19="2 + S",Quote!$E$9,"")</f>
        <v/>
      </c>
      <c r="DJ21" s="54" t="str">
        <f>IF(DJ19="2 + S",Quote!$E$9,"")</f>
        <v/>
      </c>
      <c r="DK21" s="54" t="str">
        <f>IF(DK19="2 + S",Quote!$E$9,"")</f>
        <v/>
      </c>
      <c r="DL21" s="54" t="str">
        <f>IF(DL19="2 + S",Quote!$E$9,"")</f>
        <v/>
      </c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</row>
    <row r="22" spans="2:256" ht="14.1" customHeight="1">
      <c r="B22" s="109" t="s">
        <v>185</v>
      </c>
      <c r="C22" s="153">
        <f t="shared" ref="C22:N22" si="25">IF(C16="",0,BE19)</f>
        <v>0</v>
      </c>
      <c r="D22" s="153">
        <f t="shared" si="25"/>
        <v>0</v>
      </c>
      <c r="E22" s="153">
        <f t="shared" si="25"/>
        <v>0</v>
      </c>
      <c r="F22" s="153">
        <f t="shared" si="25"/>
        <v>0</v>
      </c>
      <c r="G22" s="153">
        <f t="shared" si="25"/>
        <v>0</v>
      </c>
      <c r="H22" s="153">
        <f t="shared" si="25"/>
        <v>0</v>
      </c>
      <c r="I22" s="153">
        <f t="shared" si="25"/>
        <v>0</v>
      </c>
      <c r="J22" s="153">
        <f t="shared" si="25"/>
        <v>0</v>
      </c>
      <c r="K22" s="153">
        <f t="shared" si="25"/>
        <v>0</v>
      </c>
      <c r="L22" s="153">
        <f t="shared" si="25"/>
        <v>0</v>
      </c>
      <c r="M22" s="153">
        <f t="shared" si="25"/>
        <v>0</v>
      </c>
      <c r="N22" s="153">
        <f t="shared" si="25"/>
        <v>0</v>
      </c>
      <c r="O22" s="153">
        <f>X4</f>
        <v>0</v>
      </c>
      <c r="P22" s="153">
        <f>AV4</f>
        <v>0</v>
      </c>
      <c r="Q22" s="101">
        <f>BP31+X41+X51</f>
        <v>0</v>
      </c>
      <c r="T22" s="154">
        <v>3</v>
      </c>
      <c r="U22" s="54" t="str">
        <f>IF(U19="3",Quote!$E$10,"")</f>
        <v/>
      </c>
      <c r="V22" s="54" t="str">
        <f>IF(V19="3",Quote!$E$10,"")</f>
        <v/>
      </c>
      <c r="W22" s="54" t="str">
        <f>IF(W19="3",Quote!$E$10,"")</f>
        <v/>
      </c>
      <c r="X22" s="54" t="str">
        <f>IF(X19="3",Quote!$E$10,"")</f>
        <v/>
      </c>
      <c r="Y22" s="54" t="str">
        <f>IF(Y19="3",Quote!$E$10,"")</f>
        <v/>
      </c>
      <c r="Z22" s="54" t="str">
        <f>IF(Z19="3",Quote!$E$10,"")</f>
        <v/>
      </c>
      <c r="AA22" s="54" t="str">
        <f>IF(AA19="3",Quote!$E$10,"")</f>
        <v/>
      </c>
      <c r="AB22" s="54" t="str">
        <f>IF(AB19="3",Quote!$E$10,"")</f>
        <v/>
      </c>
      <c r="AC22" s="54" t="str">
        <f>IF(AC19="3",Quote!$E$10,"")</f>
        <v/>
      </c>
      <c r="AD22" s="54" t="str">
        <f>IF(AD19="3",Quote!$E$10,"")</f>
        <v/>
      </c>
      <c r="AE22" s="54" t="str">
        <f>IF(AE19="3",Quote!$E$10,"")</f>
        <v/>
      </c>
      <c r="AF22" s="54" t="str">
        <f>IF(AF19="3",Quote!$E$10,"")</f>
        <v/>
      </c>
      <c r="AG22" s="56" t="str">
        <f>IF(AG19="3",Quote!$E$10,"")</f>
        <v/>
      </c>
      <c r="AH22" s="54" t="str">
        <f>IF(AH19="3",Quote!$E$10,"")</f>
        <v/>
      </c>
      <c r="AI22" s="54" t="str">
        <f>IF(AI19="3",Quote!$E$10,"")</f>
        <v/>
      </c>
      <c r="AJ22" s="54" t="str">
        <f>IF(AJ19="3",Quote!$E$10,"")</f>
        <v/>
      </c>
      <c r="AK22" s="54" t="str">
        <f>IF(AK19="3",Quote!$E$10,"")</f>
        <v/>
      </c>
      <c r="AL22" s="54" t="str">
        <f>IF(AL19="3",Quote!$E$10,"")</f>
        <v/>
      </c>
      <c r="AM22" s="54" t="str">
        <f>IF(AM19="3",Quote!$E$10,"")</f>
        <v/>
      </c>
      <c r="AN22" s="54" t="str">
        <f>IF(AN19="3",Quote!$E$10,"")</f>
        <v/>
      </c>
      <c r="AO22" s="54" t="str">
        <f>IF(AO19="3",Quote!$E$10,"")</f>
        <v/>
      </c>
      <c r="AP22" s="54" t="str">
        <f>IF(AP19="3",Quote!$E$10,"")</f>
        <v/>
      </c>
      <c r="AQ22" s="54" t="str">
        <f>IF(AQ19="3",Quote!$E$10,"")</f>
        <v/>
      </c>
      <c r="AR22" s="54" t="str">
        <f>IF(AR19="3",Quote!$E$10,"")</f>
        <v/>
      </c>
      <c r="AS22" s="56" t="str">
        <f>IF(AS19="3",Quote!$E$10,"")</f>
        <v/>
      </c>
      <c r="AT22" s="54" t="str">
        <f>IF(AT19="3",Quote!$E$10,"")</f>
        <v/>
      </c>
      <c r="AU22" s="54" t="str">
        <f>IF(AU19="3",Quote!$E$10,"")</f>
        <v/>
      </c>
      <c r="AV22" s="54" t="str">
        <f>IF(AV19="3",Quote!$E$10,"")</f>
        <v/>
      </c>
      <c r="AW22" s="54" t="str">
        <f>IF(AW19="3",Quote!$E$10,"")</f>
        <v/>
      </c>
      <c r="AX22" s="54" t="str">
        <f>IF(AX19="3",Quote!$E$10,"")</f>
        <v/>
      </c>
      <c r="AY22" s="54" t="str">
        <f>IF(AY19="3",Quote!$E$10,"")</f>
        <v/>
      </c>
      <c r="AZ22" s="54" t="str">
        <f>IF(AZ19="3",Quote!$E$10,"")</f>
        <v/>
      </c>
      <c r="BA22" s="54" t="str">
        <f>IF(BA19="3",Quote!$E$10,"")</f>
        <v/>
      </c>
      <c r="BB22" s="54" t="str">
        <f>IF(BB19="3",Quote!$E$10,"")</f>
        <v/>
      </c>
      <c r="BC22" s="54" t="str">
        <f>IF(BC19="3",Quote!$E$10,"")</f>
        <v/>
      </c>
      <c r="BD22" s="54" t="str">
        <f>IF(BD19="3",Quote!$E$10,"")</f>
        <v/>
      </c>
      <c r="BE22" s="56" t="str">
        <f>IF(BE19="3",Quote!$E$10,"")</f>
        <v/>
      </c>
      <c r="BF22" s="54" t="str">
        <f>IF(BF19="3",Quote!$E$10,"")</f>
        <v/>
      </c>
      <c r="BG22" s="54" t="str">
        <f>IF(BG19="3",Quote!$E$10,"")</f>
        <v/>
      </c>
      <c r="BH22" s="54" t="str">
        <f>IF(BH19="3",Quote!$E$10,"")</f>
        <v/>
      </c>
      <c r="BI22" s="54" t="str">
        <f>IF(BI19="3",Quote!$E$10,"")</f>
        <v/>
      </c>
      <c r="BJ22" s="54" t="str">
        <f>IF(BJ19="3",Quote!$E$10,"")</f>
        <v/>
      </c>
      <c r="BK22" s="54" t="str">
        <f>IF(BK19="3",Quote!$E$10,"")</f>
        <v/>
      </c>
      <c r="BL22" s="54" t="str">
        <f>IF(BL19="3",Quote!$E$10,"")</f>
        <v/>
      </c>
      <c r="BM22" s="54" t="str">
        <f>IF(BM19="3",Quote!$E$10,"")</f>
        <v/>
      </c>
      <c r="BN22" s="54" t="str">
        <f>IF(BN19="3",Quote!$E$10,"")</f>
        <v/>
      </c>
      <c r="BO22" s="54" t="str">
        <f>IF(BO19="3",Quote!$E$10,"")</f>
        <v/>
      </c>
      <c r="BP22" s="54" t="str">
        <f>IF(BP19="3",Quote!$E$10,"")</f>
        <v/>
      </c>
      <c r="BQ22" s="56" t="str">
        <f>IF(BQ19="3",Quote!$E$10,"")</f>
        <v/>
      </c>
      <c r="BR22" s="54" t="str">
        <f>IF(BR19="3",Quote!$E$10,"")</f>
        <v/>
      </c>
      <c r="BS22" s="54" t="str">
        <f>IF(BS19="3",Quote!$E$10,"")</f>
        <v/>
      </c>
      <c r="BT22" s="54" t="str">
        <f>IF(BT19="3",Quote!$E$10,"")</f>
        <v/>
      </c>
      <c r="BU22" s="54" t="str">
        <f>IF(BU19="3",Quote!$E$10,"")</f>
        <v/>
      </c>
      <c r="BV22" s="54" t="str">
        <f>IF(BV19="3",Quote!$E$10,"")</f>
        <v/>
      </c>
      <c r="BW22" s="54" t="str">
        <f>IF(BW19="3",Quote!$E$10,"")</f>
        <v/>
      </c>
      <c r="BX22" s="54" t="str">
        <f>IF(BX19="3",Quote!$E$10,"")</f>
        <v/>
      </c>
      <c r="BY22" s="54" t="str">
        <f>IF(BY19="3",Quote!$E$10,"")</f>
        <v/>
      </c>
      <c r="BZ22" s="54" t="str">
        <f>IF(BZ19="3",Quote!$E$10,"")</f>
        <v/>
      </c>
      <c r="CA22" s="54" t="str">
        <f>IF(CA19="3",Quote!$E$10,"")</f>
        <v/>
      </c>
      <c r="CB22" s="54" t="str">
        <f>IF(CB19="3",Quote!$E$10,"")</f>
        <v/>
      </c>
      <c r="CC22" s="56" t="str">
        <f>IF(CC19="3",Quote!$E$10,"")</f>
        <v/>
      </c>
      <c r="CD22" s="59" t="str">
        <f>IF(CD19="3",Quote!$E$10,"")</f>
        <v/>
      </c>
      <c r="CE22" s="59" t="str">
        <f>IF(CE19="3",Quote!$E$10,"")</f>
        <v/>
      </c>
      <c r="CF22" s="59" t="str">
        <f>IF(CF19="3",Quote!$E$10,"")</f>
        <v/>
      </c>
      <c r="CG22" s="59" t="str">
        <f>IF(CG19="3",Quote!$E$10,"")</f>
        <v/>
      </c>
      <c r="CH22" s="59" t="str">
        <f>IF(CH19="3",Quote!$E$10,"")</f>
        <v/>
      </c>
      <c r="CI22" s="59" t="str">
        <f>IF(CI19="3",Quote!$E$10,"")</f>
        <v/>
      </c>
      <c r="CJ22" s="59" t="str">
        <f>IF(CJ19="3",Quote!$E$10,"")</f>
        <v/>
      </c>
      <c r="CK22" s="59" t="str">
        <f>IF(CK19="3",Quote!$E$10,"")</f>
        <v/>
      </c>
      <c r="CL22" s="59" t="str">
        <f>IF(CL19="3",Quote!$E$10,"")</f>
        <v/>
      </c>
      <c r="CM22" s="59" t="str">
        <f>IF(CM19="3",Quote!$E$10,"")</f>
        <v/>
      </c>
      <c r="CN22" s="117" t="str">
        <f>IF(CN19="3",Quote!$E$10,"")</f>
        <v/>
      </c>
      <c r="CO22" s="56" t="str">
        <f>IF(CO19="3",Quote!$E$10,"")</f>
        <v/>
      </c>
      <c r="CP22" s="59" t="str">
        <f>IF(CP19="3",Quote!$E$10,"")</f>
        <v/>
      </c>
      <c r="CQ22" s="59" t="str">
        <f>IF(CQ19="3",Quote!$E$10,"")</f>
        <v/>
      </c>
      <c r="CR22" s="59" t="str">
        <f>IF(CR19="3",Quote!$E$10,"")</f>
        <v/>
      </c>
      <c r="CS22" s="59" t="str">
        <f>IF(CS19="3",Quote!$E$10,"")</f>
        <v/>
      </c>
      <c r="CT22" s="59" t="str">
        <f>IF(CT19="3",Quote!$E$10,"")</f>
        <v/>
      </c>
      <c r="CU22" s="59" t="str">
        <f>IF(CU19="3",Quote!$E$10,"")</f>
        <v/>
      </c>
      <c r="CV22" s="59" t="str">
        <f>IF(CV19="3",Quote!$E$10,"")</f>
        <v/>
      </c>
      <c r="CW22" s="59" t="str">
        <f>IF(CW19="3",Quote!$E$10,"")</f>
        <v/>
      </c>
      <c r="CX22" s="59" t="str">
        <f>IF(CX19="3",Quote!$E$10,"")</f>
        <v/>
      </c>
      <c r="CY22" s="59" t="str">
        <f>IF(CY19="3",Quote!$E$10,"")</f>
        <v/>
      </c>
      <c r="CZ22" s="117" t="str">
        <f>IF(CZ19="3",Quote!$E$10,"")</f>
        <v/>
      </c>
      <c r="DA22" s="56" t="str">
        <f>IF(DA19="3",Quote!$E$10,"")</f>
        <v/>
      </c>
      <c r="DB22" s="54" t="str">
        <f>IF(DB19="3",Quote!$E$10,"")</f>
        <v/>
      </c>
      <c r="DC22" s="54" t="str">
        <f>IF(DC19="3",Quote!$E$10,"")</f>
        <v/>
      </c>
      <c r="DD22" s="54" t="str">
        <f>IF(DD19="3",Quote!$E$10,"")</f>
        <v/>
      </c>
      <c r="DE22" s="54" t="str">
        <f>IF(DE19="3",Quote!$E$10,"")</f>
        <v/>
      </c>
      <c r="DF22" s="54" t="str">
        <f>IF(DF19="3",Quote!$E$10,"")</f>
        <v/>
      </c>
      <c r="DG22" s="54" t="str">
        <f>IF(DG19="3",Quote!$E$10,"")</f>
        <v/>
      </c>
      <c r="DH22" s="54" t="str">
        <f>IF(DH19="3",Quote!$E$10,"")</f>
        <v/>
      </c>
      <c r="DI22" s="54" t="str">
        <f>IF(DI19="3",Quote!$E$10,"")</f>
        <v/>
      </c>
      <c r="DJ22" s="54" t="str">
        <f>IF(DJ19="3",Quote!$E$10,"")</f>
        <v/>
      </c>
      <c r="DK22" s="54" t="str">
        <f>IF(DK19="3",Quote!$E$10,"")</f>
        <v/>
      </c>
      <c r="DL22" s="54" t="str">
        <f>IF(DL19="3",Quote!$E$10,"")</f>
        <v/>
      </c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</row>
    <row r="23" spans="2:256" ht="14.1" customHeight="1">
      <c r="B23" s="109" t="s">
        <v>186</v>
      </c>
      <c r="C23" s="153">
        <f t="shared" ref="C23:N23" si="26">IF(C16="",0,BQ19)</f>
        <v>0</v>
      </c>
      <c r="D23" s="153">
        <f t="shared" si="26"/>
        <v>0</v>
      </c>
      <c r="E23" s="153">
        <f t="shared" si="26"/>
        <v>0</v>
      </c>
      <c r="F23" s="153">
        <f t="shared" si="26"/>
        <v>0</v>
      </c>
      <c r="G23" s="153">
        <f t="shared" si="26"/>
        <v>0</v>
      </c>
      <c r="H23" s="153">
        <f t="shared" si="26"/>
        <v>0</v>
      </c>
      <c r="I23" s="153">
        <f t="shared" si="26"/>
        <v>0</v>
      </c>
      <c r="J23" s="153">
        <f t="shared" si="26"/>
        <v>0</v>
      </c>
      <c r="K23" s="153">
        <f t="shared" si="26"/>
        <v>0</v>
      </c>
      <c r="L23" s="153">
        <f t="shared" si="26"/>
        <v>0</v>
      </c>
      <c r="M23" s="153">
        <f t="shared" si="26"/>
        <v>0</v>
      </c>
      <c r="N23" s="153">
        <f t="shared" si="26"/>
        <v>0</v>
      </c>
      <c r="O23" s="153">
        <f>Y4</f>
        <v>0</v>
      </c>
      <c r="P23" s="153">
        <f>AW4</f>
        <v>0</v>
      </c>
      <c r="Q23" s="101">
        <f>CB31+Y41+Y51</f>
        <v>0</v>
      </c>
      <c r="T23" s="154" t="s">
        <v>335</v>
      </c>
      <c r="U23" s="54" t="str">
        <f>IF(U19="3 + S",Quote!$E$11,"")</f>
        <v/>
      </c>
      <c r="V23" s="54" t="str">
        <f>IF(V19="3 + S",Quote!$E$11,"")</f>
        <v/>
      </c>
      <c r="W23" s="54" t="str">
        <f>IF(W19="3 + S",Quote!$E$11,"")</f>
        <v/>
      </c>
      <c r="X23" s="54" t="str">
        <f>IF(X19="3 + S",Quote!$E$11,"")</f>
        <v/>
      </c>
      <c r="Y23" s="54" t="str">
        <f>IF(Y19="3 + S",Quote!$E$11,"")</f>
        <v/>
      </c>
      <c r="Z23" s="54" t="str">
        <f>IF(Z19="3 + S",Quote!$E$11,"")</f>
        <v/>
      </c>
      <c r="AA23" s="54" t="str">
        <f>IF(AA19="3 + S",Quote!$E$11,"")</f>
        <v/>
      </c>
      <c r="AB23" s="54" t="str">
        <f>IF(AB19="3 + S",Quote!$E$11,"")</f>
        <v/>
      </c>
      <c r="AC23" s="54" t="str">
        <f>IF(AC19="3 + S",Quote!$E$11,"")</f>
        <v/>
      </c>
      <c r="AD23" s="54" t="str">
        <f>IF(AD19="3 + S",Quote!$E$11,"")</f>
        <v/>
      </c>
      <c r="AE23" s="54" t="str">
        <f>IF(AE19="3 + S",Quote!$E$11,"")</f>
        <v/>
      </c>
      <c r="AF23" s="54" t="str">
        <f>IF(AF19="3 + S",Quote!$E$11,"")</f>
        <v/>
      </c>
      <c r="AG23" s="54" t="str">
        <f>IF(AG19="3 + S",Quote!$E$11,"")</f>
        <v/>
      </c>
      <c r="AH23" s="54" t="str">
        <f>IF(AH19="3 + S",Quote!$E$11,"")</f>
        <v/>
      </c>
      <c r="AI23" s="54" t="str">
        <f>IF(AI19="3 + S",Quote!$E$11,"")</f>
        <v/>
      </c>
      <c r="AJ23" s="54" t="str">
        <f>IF(AJ19="3 + S",Quote!$E$11,"")</f>
        <v/>
      </c>
      <c r="AK23" s="54" t="str">
        <f>IF(AK19="3 + S",Quote!$E$11,"")</f>
        <v/>
      </c>
      <c r="AL23" s="54" t="str">
        <f>IF(AL19="3 + S",Quote!$E$11,"")</f>
        <v/>
      </c>
      <c r="AM23" s="54" t="str">
        <f>IF(AM19="3 + S",Quote!$E$11,"")</f>
        <v/>
      </c>
      <c r="AN23" s="54" t="str">
        <f>IF(AN19="3 + S",Quote!$E$11,"")</f>
        <v/>
      </c>
      <c r="AO23" s="54" t="str">
        <f>IF(AO19="3 + S",Quote!$E$11,"")</f>
        <v/>
      </c>
      <c r="AP23" s="54" t="str">
        <f>IF(AP19="3 + S",Quote!$E$11,"")</f>
        <v/>
      </c>
      <c r="AQ23" s="54" t="str">
        <f>IF(AQ19="3 + S",Quote!$E$11,"")</f>
        <v/>
      </c>
      <c r="AR23" s="54" t="str">
        <f>IF(AR19="3 + S",Quote!$E$11,"")</f>
        <v/>
      </c>
      <c r="AS23" s="54" t="str">
        <f>IF(AS19="3 + S",Quote!$E$11,"")</f>
        <v/>
      </c>
      <c r="AT23" s="54" t="str">
        <f>IF(AT19="3 + S",Quote!$E$11,"")</f>
        <v/>
      </c>
      <c r="AU23" s="54" t="str">
        <f>IF(AU19="3 + S",Quote!$E$11,"")</f>
        <v/>
      </c>
      <c r="AV23" s="54" t="str">
        <f>IF(AV19="3 + S",Quote!$E$11,"")</f>
        <v/>
      </c>
      <c r="AW23" s="54" t="str">
        <f>IF(AW19="3 + S",Quote!$E$11,"")</f>
        <v/>
      </c>
      <c r="AX23" s="54" t="str">
        <f>IF(AX19="3 + S",Quote!$E$11,"")</f>
        <v/>
      </c>
      <c r="AY23" s="54" t="str">
        <f>IF(AY19="3 + S",Quote!$E$11,"")</f>
        <v/>
      </c>
      <c r="AZ23" s="54" t="str">
        <f>IF(AZ19="3 + S",Quote!$E$11,"")</f>
        <v/>
      </c>
      <c r="BA23" s="54" t="str">
        <f>IF(BA19="3 + S",Quote!$E$11,"")</f>
        <v/>
      </c>
      <c r="BB23" s="54" t="str">
        <f>IF(BB19="3 + S",Quote!$E$11,"")</f>
        <v/>
      </c>
      <c r="BC23" s="54" t="str">
        <f>IF(BC19="3 + S",Quote!$E$11,"")</f>
        <v/>
      </c>
      <c r="BD23" s="54" t="str">
        <f>IF(BD19="3 + S",Quote!$E$11,"")</f>
        <v/>
      </c>
      <c r="BE23" s="54" t="str">
        <f>IF(BE19="3 + S",Quote!$E$11,"")</f>
        <v/>
      </c>
      <c r="BF23" s="54" t="str">
        <f>IF(BF19="3 + S",Quote!$E$11,"")</f>
        <v/>
      </c>
      <c r="BG23" s="54" t="str">
        <f>IF(BG19="3 + S",Quote!$E$11,"")</f>
        <v/>
      </c>
      <c r="BH23" s="54" t="str">
        <f>IF(BH19="3 + S",Quote!$E$11,"")</f>
        <v/>
      </c>
      <c r="BI23" s="54" t="str">
        <f>IF(BI19="3 + S",Quote!$E$11,"")</f>
        <v/>
      </c>
      <c r="BJ23" s="54" t="str">
        <f>IF(BJ19="3 + S",Quote!$E$11,"")</f>
        <v/>
      </c>
      <c r="BK23" s="54" t="str">
        <f>IF(BK19="3 + S",Quote!$E$11,"")</f>
        <v/>
      </c>
      <c r="BL23" s="54" t="str">
        <f>IF(BL19="3 + S",Quote!$E$11,"")</f>
        <v/>
      </c>
      <c r="BM23" s="54" t="str">
        <f>IF(BM19="3 + S",Quote!$E$11,"")</f>
        <v/>
      </c>
      <c r="BN23" s="54" t="str">
        <f>IF(BN19="3 + S",Quote!$E$11,"")</f>
        <v/>
      </c>
      <c r="BO23" s="54" t="str">
        <f>IF(BO19="3 + S",Quote!$E$11,"")</f>
        <v/>
      </c>
      <c r="BP23" s="54" t="str">
        <f>IF(BP19="3 + S",Quote!$E$11,"")</f>
        <v/>
      </c>
      <c r="BQ23" s="54" t="str">
        <f>IF(BQ19="3 + S",Quote!$E$11,"")</f>
        <v/>
      </c>
      <c r="BR23" s="54" t="str">
        <f>IF(BR19="3 + S",Quote!$E$11,"")</f>
        <v/>
      </c>
      <c r="BS23" s="54" t="str">
        <f>IF(BS19="3 + S",Quote!$E$11,"")</f>
        <v/>
      </c>
      <c r="BT23" s="54" t="str">
        <f>IF(BT19="3 + S",Quote!$E$11,"")</f>
        <v/>
      </c>
      <c r="BU23" s="54" t="str">
        <f>IF(BU19="3 + S",Quote!$E$11,"")</f>
        <v/>
      </c>
      <c r="BV23" s="54" t="str">
        <f>IF(BV19="3 + S",Quote!$E$11,"")</f>
        <v/>
      </c>
      <c r="BW23" s="54" t="str">
        <f>IF(BW19="3 + S",Quote!$E$11,"")</f>
        <v/>
      </c>
      <c r="BX23" s="54" t="str">
        <f>IF(BX19="3 + S",Quote!$E$11,"")</f>
        <v/>
      </c>
      <c r="BY23" s="54" t="str">
        <f>IF(BY19="3 + S",Quote!$E$11,"")</f>
        <v/>
      </c>
      <c r="BZ23" s="54" t="str">
        <f>IF(BZ19="3 + S",Quote!$E$11,"")</f>
        <v/>
      </c>
      <c r="CA23" s="54" t="str">
        <f>IF(CA19="3 + S",Quote!$E$11,"")</f>
        <v/>
      </c>
      <c r="CB23" s="54" t="str">
        <f>IF(CB19="3 + S",Quote!$E$11,"")</f>
        <v/>
      </c>
      <c r="CC23" s="54" t="str">
        <f>IF(CC19="3 + S",Quote!$E$11,"")</f>
        <v/>
      </c>
      <c r="CD23" s="54" t="str">
        <f>IF(CD19="3 + S",Quote!$E$11,"")</f>
        <v/>
      </c>
      <c r="CE23" s="54" t="str">
        <f>IF(CE19="3 + S",Quote!$E$11,"")</f>
        <v/>
      </c>
      <c r="CF23" s="54" t="str">
        <f>IF(CF19="3 + S",Quote!$E$11,"")</f>
        <v/>
      </c>
      <c r="CG23" s="54" t="str">
        <f>IF(CG19="3 + S",Quote!$E$11,"")</f>
        <v/>
      </c>
      <c r="CH23" s="54" t="str">
        <f>IF(CH19="3 + S",Quote!$E$11,"")</f>
        <v/>
      </c>
      <c r="CI23" s="54" t="str">
        <f>IF(CI19="3 + S",Quote!$E$11,"")</f>
        <v/>
      </c>
      <c r="CJ23" s="54" t="str">
        <f>IF(CJ19="3 + S",Quote!$E$11,"")</f>
        <v/>
      </c>
      <c r="CK23" s="54" t="str">
        <f>IF(CK19="3 + S",Quote!$E$11,"")</f>
        <v/>
      </c>
      <c r="CL23" s="54" t="str">
        <f>IF(CL19="3 + S",Quote!$E$11,"")</f>
        <v/>
      </c>
      <c r="CM23" s="54" t="str">
        <f>IF(CM19="3 + S",Quote!$E$11,"")</f>
        <v/>
      </c>
      <c r="CN23" s="54" t="str">
        <f>IF(CN19="3 + S",Quote!$E$11,"")</f>
        <v/>
      </c>
      <c r="CO23" s="54" t="str">
        <f>IF(CO19="3 + S",Quote!$E$11,"")</f>
        <v/>
      </c>
      <c r="CP23" s="54" t="str">
        <f>IF(CP19="3 + S",Quote!$E$11,"")</f>
        <v/>
      </c>
      <c r="CQ23" s="54" t="str">
        <f>IF(CQ19="3 + S",Quote!$E$11,"")</f>
        <v/>
      </c>
      <c r="CR23" s="54" t="str">
        <f>IF(CR19="3 + S",Quote!$E$11,"")</f>
        <v/>
      </c>
      <c r="CS23" s="54" t="str">
        <f>IF(CS19="3 + S",Quote!$E$11,"")</f>
        <v/>
      </c>
      <c r="CT23" s="54" t="str">
        <f>IF(CT19="3 + S",Quote!$E$11,"")</f>
        <v/>
      </c>
      <c r="CU23" s="54" t="str">
        <f>IF(CU19="3 + S",Quote!$E$11,"")</f>
        <v/>
      </c>
      <c r="CV23" s="54" t="str">
        <f>IF(CV19="3 + S",Quote!$E$11,"")</f>
        <v/>
      </c>
      <c r="CW23" s="54" t="str">
        <f>IF(CW19="3 + S",Quote!$E$11,"")</f>
        <v/>
      </c>
      <c r="CX23" s="54" t="str">
        <f>IF(CX19="3 + S",Quote!$E$11,"")</f>
        <v/>
      </c>
      <c r="CY23" s="54" t="str">
        <f>IF(CY19="3 + S",Quote!$E$11,"")</f>
        <v/>
      </c>
      <c r="CZ23" s="54" t="str">
        <f>IF(CZ19="3 + S",Quote!$E$11,"")</f>
        <v/>
      </c>
      <c r="DA23" s="54" t="str">
        <f>IF(DA19="3 + S",Quote!$E$11,"")</f>
        <v/>
      </c>
      <c r="DB23" s="54" t="str">
        <f>IF(DB19="3 + S",Quote!$E$11,"")</f>
        <v/>
      </c>
      <c r="DC23" s="54" t="str">
        <f>IF(DC19="3 + S",Quote!$E$11,"")</f>
        <v/>
      </c>
      <c r="DD23" s="54" t="str">
        <f>IF(DD19="3 + S",Quote!$E$11,"")</f>
        <v/>
      </c>
      <c r="DE23" s="54" t="str">
        <f>IF(DE19="3 + S",Quote!$E$11,"")</f>
        <v/>
      </c>
      <c r="DF23" s="54" t="str">
        <f>IF(DF19="3 + S",Quote!$E$11,"")</f>
        <v/>
      </c>
      <c r="DG23" s="54" t="str">
        <f>IF(DG19="3 + S",Quote!$E$11,"")</f>
        <v/>
      </c>
      <c r="DH23" s="54" t="str">
        <f>IF(DH19="3 + S",Quote!$E$11,"")</f>
        <v/>
      </c>
      <c r="DI23" s="54" t="str">
        <f>IF(DI19="3 + S",Quote!$E$11,"")</f>
        <v/>
      </c>
      <c r="DJ23" s="54" t="str">
        <f>IF(DJ19="3 + S",Quote!$E$11,"")</f>
        <v/>
      </c>
      <c r="DK23" s="54" t="str">
        <f>IF(DK19="3 + S",Quote!$E$11,"")</f>
        <v/>
      </c>
      <c r="DL23" s="54" t="str">
        <f>IF(DL19="3 + S",Quote!$E$11,"")</f>
        <v/>
      </c>
    </row>
    <row r="24" spans="2:256" ht="14.1" customHeight="1">
      <c r="B24" s="109" t="s">
        <v>293</v>
      </c>
      <c r="C24" s="153">
        <f t="shared" ref="C24:N24" si="27">IF(C16="",0,CC19)</f>
        <v>0</v>
      </c>
      <c r="D24" s="153">
        <f t="shared" si="27"/>
        <v>0</v>
      </c>
      <c r="E24" s="153">
        <f t="shared" si="27"/>
        <v>0</v>
      </c>
      <c r="F24" s="153">
        <f t="shared" si="27"/>
        <v>0</v>
      </c>
      <c r="G24" s="153">
        <f t="shared" si="27"/>
        <v>0</v>
      </c>
      <c r="H24" s="153">
        <f t="shared" si="27"/>
        <v>0</v>
      </c>
      <c r="I24" s="153">
        <f t="shared" si="27"/>
        <v>0</v>
      </c>
      <c r="J24" s="153">
        <f t="shared" si="27"/>
        <v>0</v>
      </c>
      <c r="K24" s="153">
        <f t="shared" si="27"/>
        <v>0</v>
      </c>
      <c r="L24" s="153">
        <f t="shared" si="27"/>
        <v>0</v>
      </c>
      <c r="M24" s="153">
        <f t="shared" si="27"/>
        <v>0</v>
      </c>
      <c r="N24" s="153">
        <f t="shared" si="27"/>
        <v>0</v>
      </c>
      <c r="O24" s="153">
        <f>Z4</f>
        <v>0</v>
      </c>
      <c r="P24" s="153">
        <f>AX4</f>
        <v>0</v>
      </c>
      <c r="Q24" s="101">
        <f>CN31+Z41+Z51</f>
        <v>0</v>
      </c>
      <c r="T24" s="154">
        <v>4</v>
      </c>
      <c r="U24" s="54" t="str">
        <f>IF(U19="4",Quote!$E$12,"")</f>
        <v/>
      </c>
      <c r="V24" s="54" t="str">
        <f>IF(V19="4",Quote!$E$12,"")</f>
        <v/>
      </c>
      <c r="W24" s="54" t="str">
        <f>IF(W19="4",Quote!$E$12,"")</f>
        <v/>
      </c>
      <c r="X24" s="54" t="str">
        <f>IF(X19="4",Quote!$E$12,"")</f>
        <v/>
      </c>
      <c r="Y24" s="54" t="str">
        <f>IF(Y19="4",Quote!$E$12,"")</f>
        <v/>
      </c>
      <c r="Z24" s="54" t="str">
        <f>IF(Z19="4",Quote!$E$12,"")</f>
        <v/>
      </c>
      <c r="AA24" s="54" t="str">
        <f>IF(AA19="4",Quote!$E$12,"")</f>
        <v/>
      </c>
      <c r="AB24" s="54" t="str">
        <f>IF(AB19="4",Quote!$E$12,"")</f>
        <v/>
      </c>
      <c r="AC24" s="54" t="str">
        <f>IF(AC19="4",Quote!$E$12,"")</f>
        <v/>
      </c>
      <c r="AD24" s="54" t="str">
        <f>IF(AD19="4",Quote!$E$12,"")</f>
        <v/>
      </c>
      <c r="AE24" s="54" t="str">
        <f>IF(AE19="4",Quote!$E$12,"")</f>
        <v/>
      </c>
      <c r="AF24" s="54" t="str">
        <f>IF(AF19="4",Quote!$E$12,"")</f>
        <v/>
      </c>
      <c r="AG24" s="56" t="str">
        <f>IF(AG19="4",Quote!$E$12,"")</f>
        <v/>
      </c>
      <c r="AH24" s="54" t="str">
        <f>IF(AH19="4",Quote!$E$12,"")</f>
        <v/>
      </c>
      <c r="AI24" s="54" t="str">
        <f>IF(AI19="4",Quote!$E$12,"")</f>
        <v/>
      </c>
      <c r="AJ24" s="54" t="str">
        <f>IF(AJ19="4",Quote!$E$12,"")</f>
        <v/>
      </c>
      <c r="AK24" s="54" t="str">
        <f>IF(AK19="4",Quote!$E$12,"")</f>
        <v/>
      </c>
      <c r="AL24" s="54" t="str">
        <f>IF(AL19="4",Quote!$E$12,"")</f>
        <v/>
      </c>
      <c r="AM24" s="54" t="str">
        <f>IF(AM19="4",Quote!$E$12,"")</f>
        <v/>
      </c>
      <c r="AN24" s="54" t="str">
        <f>IF(AN19="4",Quote!$E$12,"")</f>
        <v/>
      </c>
      <c r="AO24" s="54" t="str">
        <f>IF(AO19="4",Quote!$E$12,"")</f>
        <v/>
      </c>
      <c r="AP24" s="54" t="str">
        <f>IF(AP19="4",Quote!$E$12,"")</f>
        <v/>
      </c>
      <c r="AQ24" s="54" t="str">
        <f>IF(AQ19="4",Quote!$E$12,"")</f>
        <v/>
      </c>
      <c r="AR24" s="54" t="str">
        <f>IF(AR19="4",Quote!$E$12,"")</f>
        <v/>
      </c>
      <c r="AS24" s="56" t="str">
        <f>IF(AS19="4",Quote!$E$12,"")</f>
        <v/>
      </c>
      <c r="AT24" s="54" t="str">
        <f>IF(AT19="4",Quote!$E$12,"")</f>
        <v/>
      </c>
      <c r="AU24" s="54" t="str">
        <f>IF(AU19="4",Quote!$E$12,"")</f>
        <v/>
      </c>
      <c r="AV24" s="54" t="str">
        <f>IF(AV19="4",Quote!$E$12,"")</f>
        <v/>
      </c>
      <c r="AW24" s="54" t="str">
        <f>IF(AW19="4",Quote!$E$12,"")</f>
        <v/>
      </c>
      <c r="AX24" s="54" t="str">
        <f>IF(AX19="4",Quote!$E$12,"")</f>
        <v/>
      </c>
      <c r="AY24" s="54" t="str">
        <f>IF(AY19="4",Quote!$E$12,"")</f>
        <v/>
      </c>
      <c r="AZ24" s="54" t="str">
        <f>IF(AZ19="4",Quote!$E$12,"")</f>
        <v/>
      </c>
      <c r="BA24" s="54" t="str">
        <f>IF(BA19="4",Quote!$E$12,"")</f>
        <v/>
      </c>
      <c r="BB24" s="54" t="str">
        <f>IF(BB19="4",Quote!$E$12,"")</f>
        <v/>
      </c>
      <c r="BC24" s="54" t="str">
        <f>IF(BC19="4",Quote!$E$12,"")</f>
        <v/>
      </c>
      <c r="BD24" s="54" t="str">
        <f>IF(BD19="4",Quote!$E$12,"")</f>
        <v/>
      </c>
      <c r="BE24" s="56" t="str">
        <f>IF(BE19="4",Quote!$E$12,"")</f>
        <v/>
      </c>
      <c r="BF24" s="54" t="str">
        <f>IF(BF19="4",Quote!$E$12,"")</f>
        <v/>
      </c>
      <c r="BG24" s="54" t="str">
        <f>IF(BG19="4",Quote!$E$12,"")</f>
        <v/>
      </c>
      <c r="BH24" s="54" t="str">
        <f>IF(BH19="4",Quote!$E$12,"")</f>
        <v/>
      </c>
      <c r="BI24" s="54" t="str">
        <f>IF(BI19="4",Quote!$E$12,"")</f>
        <v/>
      </c>
      <c r="BJ24" s="54" t="str">
        <f>IF(BJ19="4",Quote!$E$12,"")</f>
        <v/>
      </c>
      <c r="BK24" s="54" t="str">
        <f>IF(BK19="4",Quote!$E$12,"")</f>
        <v/>
      </c>
      <c r="BL24" s="54" t="str">
        <f>IF(BL19="4",Quote!$E$12,"")</f>
        <v/>
      </c>
      <c r="BM24" s="54" t="str">
        <f>IF(BM19="4",Quote!$E$12,"")</f>
        <v/>
      </c>
      <c r="BN24" s="54" t="str">
        <f>IF(BN19="4",Quote!$E$12,"")</f>
        <v/>
      </c>
      <c r="BO24" s="54" t="str">
        <f>IF(BO19="4",Quote!$E$12,"")</f>
        <v/>
      </c>
      <c r="BP24" s="54" t="str">
        <f>IF(BP19="4",Quote!$E$12,"")</f>
        <v/>
      </c>
      <c r="BQ24" s="56" t="str">
        <f>IF(BQ19="4",Quote!$E$12,"")</f>
        <v/>
      </c>
      <c r="BR24" s="54" t="str">
        <f>IF(BR19="4",Quote!$E$12,"")</f>
        <v/>
      </c>
      <c r="BS24" s="54" t="str">
        <f>IF(BS19="4",Quote!$E$12,"")</f>
        <v/>
      </c>
      <c r="BT24" s="54" t="str">
        <f>IF(BT19="4",Quote!$E$12,"")</f>
        <v/>
      </c>
      <c r="BU24" s="54" t="str">
        <f>IF(BU19="4",Quote!$E$12,"")</f>
        <v/>
      </c>
      <c r="BV24" s="54" t="str">
        <f>IF(BV19="4",Quote!$E$12,"")</f>
        <v/>
      </c>
      <c r="BW24" s="54" t="str">
        <f>IF(BW19="4",Quote!$E$12,"")</f>
        <v/>
      </c>
      <c r="BX24" s="54" t="str">
        <f>IF(BX19="4",Quote!$E$12,"")</f>
        <v/>
      </c>
      <c r="BY24" s="54" t="str">
        <f>IF(BY19="4",Quote!$E$12,"")</f>
        <v/>
      </c>
      <c r="BZ24" s="54" t="str">
        <f>IF(BZ19="4",Quote!$E$12,"")</f>
        <v/>
      </c>
      <c r="CA24" s="54" t="str">
        <f>IF(CA19="4",Quote!$E$12,"")</f>
        <v/>
      </c>
      <c r="CB24" s="54" t="str">
        <f>IF(CB19="4",Quote!$E$12,"")</f>
        <v/>
      </c>
      <c r="CC24" s="56" t="str">
        <f>IF(CC19="4",Quote!$E$12,"")</f>
        <v/>
      </c>
      <c r="CD24" s="54" t="str">
        <f>IF(CD19="4",Quote!$E$12,"")</f>
        <v/>
      </c>
      <c r="CE24" s="54" t="str">
        <f>IF(CE19="4",Quote!$E$12,"")</f>
        <v/>
      </c>
      <c r="CF24" s="54" t="str">
        <f>IF(CF19="4",Quote!$E$12,"")</f>
        <v/>
      </c>
      <c r="CG24" s="54" t="str">
        <f>IF(CG19="4",Quote!$E$12,"")</f>
        <v/>
      </c>
      <c r="CH24" s="54" t="str">
        <f>IF(CH19="4",Quote!$E$12,"")</f>
        <v/>
      </c>
      <c r="CI24" s="54" t="str">
        <f>IF(CI19="4",Quote!$E$12,"")</f>
        <v/>
      </c>
      <c r="CJ24" s="54" t="str">
        <f>IF(CJ19="4",Quote!$E$12,"")</f>
        <v/>
      </c>
      <c r="CK24" s="54" t="str">
        <f>IF(CK19="4",Quote!$E$12,"")</f>
        <v/>
      </c>
      <c r="CL24" s="54" t="str">
        <f>IF(CL19="4",Quote!$E$12,"")</f>
        <v/>
      </c>
      <c r="CM24" s="54" t="str">
        <f>IF(CM19="4",Quote!$E$12,"")</f>
        <v/>
      </c>
      <c r="CN24" s="54" t="str">
        <f>IF(CN19="4",Quote!$E$12,"")</f>
        <v/>
      </c>
      <c r="CO24" s="56" t="str">
        <f>IF(CO19="4",Quote!$E$12,"")</f>
        <v/>
      </c>
      <c r="CP24" s="59" t="str">
        <f>IF(CP19="4",Quote!$E$12,"")</f>
        <v/>
      </c>
      <c r="CQ24" s="59" t="str">
        <f>IF(CQ19="4",Quote!$E$12,"")</f>
        <v/>
      </c>
      <c r="CR24" s="59" t="str">
        <f>IF(CR19="4",Quote!$E$12,"")</f>
        <v/>
      </c>
      <c r="CS24" s="59" t="str">
        <f>IF(CS19="4",Quote!$E$12,"")</f>
        <v/>
      </c>
      <c r="CT24" s="59" t="str">
        <f>IF(CT19="4",Quote!$E$12,"")</f>
        <v/>
      </c>
      <c r="CU24" s="59" t="str">
        <f>IF(CU19="4",Quote!$E$12,"")</f>
        <v/>
      </c>
      <c r="CV24" s="59" t="str">
        <f>IF(CV19="4",Quote!$E$12,"")</f>
        <v/>
      </c>
      <c r="CW24" s="59" t="str">
        <f>IF(CW19="4",Quote!$E$12,"")</f>
        <v/>
      </c>
      <c r="CX24" s="59" t="str">
        <f>IF(CX19="4",Quote!$E$12,"")</f>
        <v/>
      </c>
      <c r="CY24" s="59" t="str">
        <f>IF(CY19="4",Quote!$E$12,"")</f>
        <v/>
      </c>
      <c r="CZ24" s="117" t="str">
        <f>IF(CZ19="4",Quote!$E$12,"")</f>
        <v/>
      </c>
      <c r="DA24" s="56" t="str">
        <f>IF(DA19="4",Quote!$E$12,"")</f>
        <v/>
      </c>
      <c r="DB24" s="54" t="str">
        <f>IF(DB19="4",Quote!$E$12,"")</f>
        <v/>
      </c>
      <c r="DC24" s="54" t="str">
        <f>IF(DC19="4",Quote!$E$12,"")</f>
        <v/>
      </c>
      <c r="DD24" s="54" t="str">
        <f>IF(DD19="4",Quote!$E$12,"")</f>
        <v/>
      </c>
      <c r="DE24" s="54" t="str">
        <f>IF(DE19="4",Quote!$E$12,"")</f>
        <v/>
      </c>
      <c r="DF24" s="54" t="str">
        <f>IF(DF19="4",Quote!$E$12,"")</f>
        <v/>
      </c>
      <c r="DG24" s="54" t="str">
        <f>IF(DG19="4",Quote!$E$12,"")</f>
        <v/>
      </c>
      <c r="DH24" s="54" t="str">
        <f>IF(DH19="4",Quote!$E$12,"")</f>
        <v/>
      </c>
      <c r="DI24" s="54" t="str">
        <f>IF(DI19="4",Quote!$E$12,"")</f>
        <v/>
      </c>
      <c r="DJ24" s="54" t="str">
        <f>IF(DJ19="4",Quote!$E$12,"")</f>
        <v/>
      </c>
      <c r="DK24" s="54" t="str">
        <f>IF(DK19="4",Quote!$E$12,"")</f>
        <v/>
      </c>
      <c r="DL24" s="54" t="str">
        <f>IF(DL19="4",Quote!$E$12,"")</f>
        <v/>
      </c>
    </row>
    <row r="25" spans="2:256" ht="14.1" customHeight="1">
      <c r="B25" s="109" t="s">
        <v>294</v>
      </c>
      <c r="C25" s="153">
        <f t="shared" ref="C25:N25" si="28">IF(C16="",0,CO19)</f>
        <v>0</v>
      </c>
      <c r="D25" s="153">
        <f t="shared" si="28"/>
        <v>0</v>
      </c>
      <c r="E25" s="153">
        <f t="shared" si="28"/>
        <v>0</v>
      </c>
      <c r="F25" s="153">
        <f t="shared" si="28"/>
        <v>0</v>
      </c>
      <c r="G25" s="153">
        <f t="shared" si="28"/>
        <v>0</v>
      </c>
      <c r="H25" s="153">
        <f t="shared" si="28"/>
        <v>0</v>
      </c>
      <c r="I25" s="153">
        <f t="shared" si="28"/>
        <v>0</v>
      </c>
      <c r="J25" s="153">
        <f t="shared" si="28"/>
        <v>0</v>
      </c>
      <c r="K25" s="153">
        <f t="shared" si="28"/>
        <v>0</v>
      </c>
      <c r="L25" s="153">
        <f t="shared" si="28"/>
        <v>0</v>
      </c>
      <c r="M25" s="153">
        <f t="shared" si="28"/>
        <v>0</v>
      </c>
      <c r="N25" s="153">
        <f t="shared" si="28"/>
        <v>0</v>
      </c>
      <c r="O25" s="153">
        <f>AA4</f>
        <v>0</v>
      </c>
      <c r="P25" s="153">
        <f>AY4</f>
        <v>0</v>
      </c>
      <c r="Q25" s="101">
        <f>CZ31+AA41+AA51</f>
        <v>0</v>
      </c>
      <c r="T25" s="154" t="s">
        <v>336</v>
      </c>
      <c r="U25" s="54" t="str">
        <f>IF(U19="4 + S",Quote!$E$13,"")</f>
        <v/>
      </c>
      <c r="V25" s="54" t="str">
        <f>IF(V19="4 + S",Quote!$E$13,"")</f>
        <v/>
      </c>
      <c r="W25" s="54" t="str">
        <f>IF(W19="4 + S",Quote!$E$13,"")</f>
        <v/>
      </c>
      <c r="X25" s="54" t="str">
        <f>IF(X19="4 + S",Quote!$E$13,"")</f>
        <v/>
      </c>
      <c r="Y25" s="54" t="str">
        <f>IF(Y19="4 + S",Quote!$E$13,"")</f>
        <v/>
      </c>
      <c r="Z25" s="54" t="str">
        <f>IF(Z19="4 + S",Quote!$E$13,"")</f>
        <v/>
      </c>
      <c r="AA25" s="54" t="str">
        <f>IF(AA19="4 + S",Quote!$E$13,"")</f>
        <v/>
      </c>
      <c r="AB25" s="54" t="str">
        <f>IF(AB19="4 + S",Quote!$E$13,"")</f>
        <v/>
      </c>
      <c r="AC25" s="54" t="str">
        <f>IF(AC19="4 + S",Quote!$E$13,"")</f>
        <v/>
      </c>
      <c r="AD25" s="54" t="str">
        <f>IF(AD19="4 + S",Quote!$E$13,"")</f>
        <v/>
      </c>
      <c r="AE25" s="54" t="str">
        <f>IF(AE19="4 + S",Quote!$E$13,"")</f>
        <v/>
      </c>
      <c r="AF25" s="54" t="str">
        <f>IF(AF19="4 + S",Quote!$E$13,"")</f>
        <v/>
      </c>
      <c r="AG25" s="54" t="str">
        <f>IF(AG19="4 + S",Quote!$E$13,"")</f>
        <v/>
      </c>
      <c r="AH25" s="54" t="str">
        <f>IF(AH19="4 + S",Quote!$E$13,"")</f>
        <v/>
      </c>
      <c r="AI25" s="54" t="str">
        <f>IF(AI19="4 + S",Quote!$E$13,"")</f>
        <v/>
      </c>
      <c r="AJ25" s="54" t="str">
        <f>IF(AJ19="4 + S",Quote!$E$13,"")</f>
        <v/>
      </c>
      <c r="AK25" s="54" t="str">
        <f>IF(AK19="4 + S",Quote!$E$13,"")</f>
        <v/>
      </c>
      <c r="AL25" s="54" t="str">
        <f>IF(AL19="4 + S",Quote!$E$13,"")</f>
        <v/>
      </c>
      <c r="AM25" s="54" t="str">
        <f>IF(AM19="4 + S",Quote!$E$13,"")</f>
        <v/>
      </c>
      <c r="AN25" s="54" t="str">
        <f>IF(AN19="4 + S",Quote!$E$13,"")</f>
        <v/>
      </c>
      <c r="AO25" s="54" t="str">
        <f>IF(AO19="4 + S",Quote!$E$13,"")</f>
        <v/>
      </c>
      <c r="AP25" s="54" t="str">
        <f>IF(AP19="4 + S",Quote!$E$13,"")</f>
        <v/>
      </c>
      <c r="AQ25" s="54" t="str">
        <f>IF(AQ19="4 + S",Quote!$E$13,"")</f>
        <v/>
      </c>
      <c r="AR25" s="54" t="str">
        <f>IF(AR19="4 + S",Quote!$E$13,"")</f>
        <v/>
      </c>
      <c r="AS25" s="54" t="str">
        <f>IF(AS19="4 + S",Quote!$E$13,"")</f>
        <v/>
      </c>
      <c r="AT25" s="54" t="str">
        <f>IF(AT19="4 + S",Quote!$E$13,"")</f>
        <v/>
      </c>
      <c r="AU25" s="54" t="str">
        <f>IF(AU19="4 + S",Quote!$E$13,"")</f>
        <v/>
      </c>
      <c r="AV25" s="54" t="str">
        <f>IF(AV19="4 + S",Quote!$E$13,"")</f>
        <v/>
      </c>
      <c r="AW25" s="54" t="str">
        <f>IF(AW19="4 + S",Quote!$E$13,"")</f>
        <v/>
      </c>
      <c r="AX25" s="54" t="str">
        <f>IF(AX19="4 + S",Quote!$E$13,"")</f>
        <v/>
      </c>
      <c r="AY25" s="54" t="str">
        <f>IF(AY19="4 + S",Quote!$E$13,"")</f>
        <v/>
      </c>
      <c r="AZ25" s="54" t="str">
        <f>IF(AZ19="4 + S",Quote!$E$13,"")</f>
        <v/>
      </c>
      <c r="BA25" s="54" t="str">
        <f>IF(BA19="4 + S",Quote!$E$13,"")</f>
        <v/>
      </c>
      <c r="BB25" s="54" t="str">
        <f>IF(BB19="4 + S",Quote!$E$13,"")</f>
        <v/>
      </c>
      <c r="BC25" s="54" t="str">
        <f>IF(BC19="4 + S",Quote!$E$13,"")</f>
        <v/>
      </c>
      <c r="BD25" s="54" t="str">
        <f>IF(BD19="4 + S",Quote!$E$13,"")</f>
        <v/>
      </c>
      <c r="BE25" s="54" t="str">
        <f>IF(BE19="4 + S",Quote!$E$13,"")</f>
        <v/>
      </c>
      <c r="BF25" s="54" t="str">
        <f>IF(BF19="4 + S",Quote!$E$13,"")</f>
        <v/>
      </c>
      <c r="BG25" s="54" t="str">
        <f>IF(BG19="4 + S",Quote!$E$13,"")</f>
        <v/>
      </c>
      <c r="BH25" s="54" t="str">
        <f>IF(BH19="4 + S",Quote!$E$13,"")</f>
        <v/>
      </c>
      <c r="BI25" s="54" t="str">
        <f>IF(BI19="4 + S",Quote!$E$13,"")</f>
        <v/>
      </c>
      <c r="BJ25" s="54" t="str">
        <f>IF(BJ19="4 + S",Quote!$E$13,"")</f>
        <v/>
      </c>
      <c r="BK25" s="54" t="str">
        <f>IF(BK19="4 + S",Quote!$E$13,"")</f>
        <v/>
      </c>
      <c r="BL25" s="54" t="str">
        <f>IF(BL19="4 + S",Quote!$E$13,"")</f>
        <v/>
      </c>
      <c r="BM25" s="54" t="str">
        <f>IF(BM19="4 + S",Quote!$E$13,"")</f>
        <v/>
      </c>
      <c r="BN25" s="54" t="str">
        <f>IF(BN19="4 + S",Quote!$E$13,"")</f>
        <v/>
      </c>
      <c r="BO25" s="54" t="str">
        <f>IF(BO19="4 + S",Quote!$E$13,"")</f>
        <v/>
      </c>
      <c r="BP25" s="54" t="str">
        <f>IF(BP19="4 + S",Quote!$E$13,"")</f>
        <v/>
      </c>
      <c r="BQ25" s="54" t="str">
        <f>IF(BQ19="4 + S",Quote!$E$13,"")</f>
        <v/>
      </c>
      <c r="BR25" s="54" t="str">
        <f>IF(BR19="4 + S",Quote!$E$13,"")</f>
        <v/>
      </c>
      <c r="BS25" s="54" t="str">
        <f>IF(BS19="4 + S",Quote!$E$13,"")</f>
        <v/>
      </c>
      <c r="BT25" s="54" t="str">
        <f>IF(BT19="4 + S",Quote!$E$13,"")</f>
        <v/>
      </c>
      <c r="BU25" s="54" t="str">
        <f>IF(BU19="4 + S",Quote!$E$13,"")</f>
        <v/>
      </c>
      <c r="BV25" s="54" t="str">
        <f>IF(BV19="4 + S",Quote!$E$13,"")</f>
        <v/>
      </c>
      <c r="BW25" s="54" t="str">
        <f>IF(BW19="4 + S",Quote!$E$13,"")</f>
        <v/>
      </c>
      <c r="BX25" s="54" t="str">
        <f>IF(BX19="4 + S",Quote!$E$13,"")</f>
        <v/>
      </c>
      <c r="BY25" s="54" t="str">
        <f>IF(BY19="4 + S",Quote!$E$13,"")</f>
        <v/>
      </c>
      <c r="BZ25" s="54" t="str">
        <f>IF(BZ19="4 + S",Quote!$E$13,"")</f>
        <v/>
      </c>
      <c r="CA25" s="54" t="str">
        <f>IF(CA19="4 + S",Quote!$E$13,"")</f>
        <v/>
      </c>
      <c r="CB25" s="54" t="str">
        <f>IF(CB19="4 + S",Quote!$E$13,"")</f>
        <v/>
      </c>
      <c r="CC25" s="54" t="str">
        <f>IF(CC19="4 + S",Quote!$E$13,"")</f>
        <v/>
      </c>
      <c r="CD25" s="54" t="str">
        <f>IF(CD19="4 + S",Quote!$E$13,"")</f>
        <v/>
      </c>
      <c r="CE25" s="54" t="str">
        <f>IF(CE19="4 + S",Quote!$E$13,"")</f>
        <v/>
      </c>
      <c r="CF25" s="54" t="str">
        <f>IF(CF19="4 + S",Quote!$E$13,"")</f>
        <v/>
      </c>
      <c r="CG25" s="54" t="str">
        <f>IF(CG19="4 + S",Quote!$E$13,"")</f>
        <v/>
      </c>
      <c r="CH25" s="54" t="str">
        <f>IF(CH19="4 + S",Quote!$E$13,"")</f>
        <v/>
      </c>
      <c r="CI25" s="54" t="str">
        <f>IF(CI19="4 + S",Quote!$E$13,"")</f>
        <v/>
      </c>
      <c r="CJ25" s="54" t="str">
        <f>IF(CJ19="4 + S",Quote!$E$13,"")</f>
        <v/>
      </c>
      <c r="CK25" s="54" t="str">
        <f>IF(CK19="4 + S",Quote!$E$13,"")</f>
        <v/>
      </c>
      <c r="CL25" s="54" t="str">
        <f>IF(CL19="4 + S",Quote!$E$13,"")</f>
        <v/>
      </c>
      <c r="CM25" s="54" t="str">
        <f>IF(CM19="4 + S",Quote!$E$13,"")</f>
        <v/>
      </c>
      <c r="CN25" s="54" t="str">
        <f>IF(CN19="4 + S",Quote!$E$13,"")</f>
        <v/>
      </c>
      <c r="CO25" s="54" t="str">
        <f>IF(CO19="4 + S",Quote!$E$13,"")</f>
        <v/>
      </c>
      <c r="CP25" s="54" t="str">
        <f>IF(CP19="4 + S",Quote!$E$13,"")</f>
        <v/>
      </c>
      <c r="CQ25" s="54" t="str">
        <f>IF(CQ19="4 + S",Quote!$E$13,"")</f>
        <v/>
      </c>
      <c r="CR25" s="54" t="str">
        <f>IF(CR19="4 + S",Quote!$E$13,"")</f>
        <v/>
      </c>
      <c r="CS25" s="54" t="str">
        <f>IF(CS19="4 + S",Quote!$E$13,"")</f>
        <v/>
      </c>
      <c r="CT25" s="54" t="str">
        <f>IF(CT19="4 + S",Quote!$E$13,"")</f>
        <v/>
      </c>
      <c r="CU25" s="54" t="str">
        <f>IF(CU19="4 + S",Quote!$E$13,"")</f>
        <v/>
      </c>
      <c r="CV25" s="54" t="str">
        <f>IF(CV19="4 + S",Quote!$E$13,"")</f>
        <v/>
      </c>
      <c r="CW25" s="54" t="str">
        <f>IF(CW19="4 + S",Quote!$E$13,"")</f>
        <v/>
      </c>
      <c r="CX25" s="54" t="str">
        <f>IF(CX19="4 + S",Quote!$E$13,"")</f>
        <v/>
      </c>
      <c r="CY25" s="54" t="str">
        <f>IF(CY19="4 + S",Quote!$E$13,"")</f>
        <v/>
      </c>
      <c r="CZ25" s="54" t="str">
        <f>IF(CZ19="4 + S",Quote!$E$13,"")</f>
        <v/>
      </c>
      <c r="DA25" s="54" t="str">
        <f>IF(DA19="4 + S",Quote!$E$13,"")</f>
        <v/>
      </c>
      <c r="DB25" s="54" t="str">
        <f>IF(DB19="4 + S",Quote!$E$13,"")</f>
        <v/>
      </c>
      <c r="DC25" s="54" t="str">
        <f>IF(DC19="4 + S",Quote!$E$13,"")</f>
        <v/>
      </c>
      <c r="DD25" s="54" t="str">
        <f>IF(DD19="4 + S",Quote!$E$13,"")</f>
        <v/>
      </c>
      <c r="DE25" s="54" t="str">
        <f>IF(DE19="4 + S",Quote!$E$13,"")</f>
        <v/>
      </c>
      <c r="DF25" s="54" t="str">
        <f>IF(DF19="4 + S",Quote!$E$13,"")</f>
        <v/>
      </c>
      <c r="DG25" s="54" t="str">
        <f>IF(DG19="4 + S",Quote!$E$13,"")</f>
        <v/>
      </c>
      <c r="DH25" s="54" t="str">
        <f>IF(DH19="4 + S",Quote!$E$13,"")</f>
        <v/>
      </c>
      <c r="DI25" s="54" t="str">
        <f>IF(DI19="4 + S",Quote!$E$13,"")</f>
        <v/>
      </c>
      <c r="DJ25" s="54" t="str">
        <f>IF(DJ19="4 + S",Quote!$E$13,"")</f>
        <v/>
      </c>
      <c r="DK25" s="54" t="str">
        <f>IF(DK19="4 + S",Quote!$E$13,"")</f>
        <v/>
      </c>
      <c r="DL25" s="54" t="str">
        <f>IF(DL19="4 + S",Quote!$E$13,"")</f>
        <v/>
      </c>
    </row>
    <row r="26" spans="2:256" ht="14.1" customHeight="1" thickBot="1">
      <c r="B26" s="109" t="s">
        <v>295</v>
      </c>
      <c r="C26" s="153">
        <f t="shared" ref="C26:N26" si="29">IF(C16="",0,DA19)</f>
        <v>0</v>
      </c>
      <c r="D26" s="153">
        <f t="shared" si="29"/>
        <v>0</v>
      </c>
      <c r="E26" s="153">
        <f t="shared" si="29"/>
        <v>0</v>
      </c>
      <c r="F26" s="153">
        <f t="shared" si="29"/>
        <v>0</v>
      </c>
      <c r="G26" s="153">
        <f t="shared" si="29"/>
        <v>0</v>
      </c>
      <c r="H26" s="153">
        <f t="shared" si="29"/>
        <v>0</v>
      </c>
      <c r="I26" s="153">
        <f t="shared" si="29"/>
        <v>0</v>
      </c>
      <c r="J26" s="153">
        <f t="shared" si="29"/>
        <v>0</v>
      </c>
      <c r="K26" s="153">
        <f t="shared" si="29"/>
        <v>0</v>
      </c>
      <c r="L26" s="153">
        <f t="shared" si="29"/>
        <v>0</v>
      </c>
      <c r="M26" s="153">
        <f t="shared" si="29"/>
        <v>0</v>
      </c>
      <c r="N26" s="153">
        <f t="shared" si="29"/>
        <v>0</v>
      </c>
      <c r="O26" s="153">
        <f>AB4</f>
        <v>0</v>
      </c>
      <c r="P26" s="153">
        <f>AZ4</f>
        <v>0</v>
      </c>
      <c r="Q26" s="102">
        <f>DL31+AB41+AB51</f>
        <v>0</v>
      </c>
      <c r="T26" s="154">
        <v>5</v>
      </c>
      <c r="U26" s="54" t="str">
        <f>IF(U19="5",Quote!$E$14,"")</f>
        <v/>
      </c>
      <c r="V26" s="54" t="str">
        <f>IF(V19="5",Quote!$E$14,"")</f>
        <v/>
      </c>
      <c r="W26" s="54" t="str">
        <f>IF(W19="5",Quote!$E$14,"")</f>
        <v/>
      </c>
      <c r="X26" s="54" t="str">
        <f>IF(X19="5",Quote!$E$14,"")</f>
        <v/>
      </c>
      <c r="Y26" s="54" t="str">
        <f>IF(Y19="5",Quote!$E$14,"")</f>
        <v/>
      </c>
      <c r="Z26" s="54" t="str">
        <f>IF(Z19="5",Quote!$E$14,"")</f>
        <v/>
      </c>
      <c r="AA26" s="54" t="str">
        <f>IF(AA19="5",Quote!$E$14,"")</f>
        <v/>
      </c>
      <c r="AB26" s="54" t="str">
        <f>IF(AB19="5",Quote!$E$14,"")</f>
        <v/>
      </c>
      <c r="AC26" s="54" t="str">
        <f>IF(AC19="5",Quote!$E$14,"")</f>
        <v/>
      </c>
      <c r="AD26" s="54" t="str">
        <f>IF(AD19="5",Quote!$E$14,"")</f>
        <v/>
      </c>
      <c r="AE26" s="54" t="str">
        <f>IF(AE19="5",Quote!$E$14,"")</f>
        <v/>
      </c>
      <c r="AF26" s="54" t="str">
        <f>IF(AF19="5",Quote!$E$14,"")</f>
        <v/>
      </c>
      <c r="AG26" s="56" t="str">
        <f>IF(AG19="5",Quote!$E$14,"")</f>
        <v/>
      </c>
      <c r="AH26" s="54" t="str">
        <f>IF(AH19="5",Quote!$E$14,"")</f>
        <v/>
      </c>
      <c r="AI26" s="54" t="str">
        <f>IF(AI19="5",Quote!$E$14,"")</f>
        <v/>
      </c>
      <c r="AJ26" s="54" t="str">
        <f>IF(AJ19="5",Quote!$E$14,"")</f>
        <v/>
      </c>
      <c r="AK26" s="54" t="str">
        <f>IF(AK19="5",Quote!$E$14,"")</f>
        <v/>
      </c>
      <c r="AL26" s="54" t="str">
        <f>IF(AL19="5",Quote!$E$14,"")</f>
        <v/>
      </c>
      <c r="AM26" s="54" t="str">
        <f>IF(AM19="5",Quote!$E$14,"")</f>
        <v/>
      </c>
      <c r="AN26" s="54" t="str">
        <f>IF(AN19="5",Quote!$E$14,"")</f>
        <v/>
      </c>
      <c r="AO26" s="54" t="str">
        <f>IF(AO19="5",Quote!$E$14,"")</f>
        <v/>
      </c>
      <c r="AP26" s="54" t="str">
        <f>IF(AP19="5",Quote!$E$14,"")</f>
        <v/>
      </c>
      <c r="AQ26" s="54" t="str">
        <f>IF(AQ19="5",Quote!$E$14,"")</f>
        <v/>
      </c>
      <c r="AR26" s="54" t="str">
        <f>IF(AR19="5",Quote!$E$14,"")</f>
        <v/>
      </c>
      <c r="AS26" s="56" t="str">
        <f>IF(AS19="5",Quote!$E$14,"")</f>
        <v/>
      </c>
      <c r="AT26" s="54" t="str">
        <f>IF(AT19="5",Quote!$E$14,"")</f>
        <v/>
      </c>
      <c r="AU26" s="54" t="str">
        <f>IF(AU19="5",Quote!$E$14,"")</f>
        <v/>
      </c>
      <c r="AV26" s="54" t="str">
        <f>IF(AV19="5",Quote!$E$14,"")</f>
        <v/>
      </c>
      <c r="AW26" s="54" t="str">
        <f>IF(AW19="5",Quote!$E$14,"")</f>
        <v/>
      </c>
      <c r="AX26" s="54" t="str">
        <f>IF(AX19="5",Quote!$E$14,"")</f>
        <v/>
      </c>
      <c r="AY26" s="54" t="str">
        <f>IF(AY19="5",Quote!$E$14,"")</f>
        <v/>
      </c>
      <c r="AZ26" s="54" t="str">
        <f>IF(AZ19="5",Quote!$E$14,"")</f>
        <v/>
      </c>
      <c r="BA26" s="54" t="str">
        <f>IF(BA19="5",Quote!$E$14,"")</f>
        <v/>
      </c>
      <c r="BB26" s="54" t="str">
        <f>IF(BB19="5",Quote!$E$14,"")</f>
        <v/>
      </c>
      <c r="BC26" s="54" t="str">
        <f>IF(BC19="5",Quote!$E$14,"")</f>
        <v/>
      </c>
      <c r="BD26" s="54" t="str">
        <f>IF(BD19="5",Quote!$E$14,"")</f>
        <v/>
      </c>
      <c r="BE26" s="56" t="str">
        <f>IF(BE19="5",Quote!$E$14,"")</f>
        <v/>
      </c>
      <c r="BF26" s="54" t="str">
        <f>IF(BF19="5",Quote!$E$14,"")</f>
        <v/>
      </c>
      <c r="BG26" s="54" t="str">
        <f>IF(BG19="5",Quote!$E$14,"")</f>
        <v/>
      </c>
      <c r="BH26" s="54" t="str">
        <f>IF(BH19="5",Quote!$E$14,"")</f>
        <v/>
      </c>
      <c r="BI26" s="54" t="str">
        <f>IF(BI19="5",Quote!$E$14,"")</f>
        <v/>
      </c>
      <c r="BJ26" s="54" t="str">
        <f>IF(BJ19="5",Quote!$E$14,"")</f>
        <v/>
      </c>
      <c r="BK26" s="54" t="str">
        <f>IF(BK19="5",Quote!$E$14,"")</f>
        <v/>
      </c>
      <c r="BL26" s="54" t="str">
        <f>IF(BL19="5",Quote!$E$14,"")</f>
        <v/>
      </c>
      <c r="BM26" s="54" t="str">
        <f>IF(BM19="5",Quote!$E$14,"")</f>
        <v/>
      </c>
      <c r="BN26" s="54" t="str">
        <f>IF(BN19="5",Quote!$E$14,"")</f>
        <v/>
      </c>
      <c r="BO26" s="54" t="str">
        <f>IF(BO19="5",Quote!$E$14,"")</f>
        <v/>
      </c>
      <c r="BP26" s="54" t="str">
        <f>IF(BP19="5",Quote!$E$14,"")</f>
        <v/>
      </c>
      <c r="BQ26" s="56" t="str">
        <f>IF(BQ19="5",Quote!$E$14,"")</f>
        <v/>
      </c>
      <c r="BR26" s="54" t="str">
        <f>IF(BR19="5",Quote!$E$14,"")</f>
        <v/>
      </c>
      <c r="BS26" s="54" t="str">
        <f>IF(BS19="5",Quote!$E$14,"")</f>
        <v/>
      </c>
      <c r="BT26" s="54" t="str">
        <f>IF(BT19="5",Quote!$E$14,"")</f>
        <v/>
      </c>
      <c r="BU26" s="54" t="str">
        <f>IF(BU19="5",Quote!$E$14,"")</f>
        <v/>
      </c>
      <c r="BV26" s="54" t="str">
        <f>IF(BV19="5",Quote!$E$14,"")</f>
        <v/>
      </c>
      <c r="BW26" s="54" t="str">
        <f>IF(BW19="5",Quote!$E$14,"")</f>
        <v/>
      </c>
      <c r="BX26" s="54" t="str">
        <f>IF(BX19="5",Quote!$E$14,"")</f>
        <v/>
      </c>
      <c r="BY26" s="54" t="str">
        <f>IF(BY19="5",Quote!$E$14,"")</f>
        <v/>
      </c>
      <c r="BZ26" s="54" t="str">
        <f>IF(BZ19="5",Quote!$E$14,"")</f>
        <v/>
      </c>
      <c r="CA26" s="54" t="str">
        <f>IF(CA19="5",Quote!$E$14,"")</f>
        <v/>
      </c>
      <c r="CB26" s="54" t="str">
        <f>IF(CB19="5",Quote!$E$14,"")</f>
        <v/>
      </c>
      <c r="CC26" s="56" t="str">
        <f>IF(CC19="5",Quote!$E$14,"")</f>
        <v/>
      </c>
      <c r="CD26" s="54" t="str">
        <f>IF(CD19="5",Quote!$E$14,"")</f>
        <v/>
      </c>
      <c r="CE26" s="54" t="str">
        <f>IF(CE19="5",Quote!$E$14,"")</f>
        <v/>
      </c>
      <c r="CF26" s="54" t="str">
        <f>IF(CF19="5",Quote!$E$14,"")</f>
        <v/>
      </c>
      <c r="CG26" s="54" t="str">
        <f>IF(CG19="5",Quote!$E$14,"")</f>
        <v/>
      </c>
      <c r="CH26" s="54" t="str">
        <f>IF(CH19="5",Quote!$E$14,"")</f>
        <v/>
      </c>
      <c r="CI26" s="54" t="str">
        <f>IF(CI19="5",Quote!$E$14,"")</f>
        <v/>
      </c>
      <c r="CJ26" s="54" t="str">
        <f>IF(CJ19="5",Quote!$E$14,"")</f>
        <v/>
      </c>
      <c r="CK26" s="54" t="str">
        <f>IF(CK19="5",Quote!$E$14,"")</f>
        <v/>
      </c>
      <c r="CL26" s="54" t="str">
        <f>IF(CL19="5",Quote!$E$14,"")</f>
        <v/>
      </c>
      <c r="CM26" s="54" t="str">
        <f>IF(CM19="5",Quote!$E$14,"")</f>
        <v/>
      </c>
      <c r="CN26" s="54" t="str">
        <f>IF(CN19="5",Quote!$E$14,"")</f>
        <v/>
      </c>
      <c r="CO26" s="56" t="str">
        <f>IF(CO19="5",Quote!$E$14,"")</f>
        <v/>
      </c>
      <c r="CP26" s="54" t="str">
        <f>IF(CP19="5",Quote!$E$14,"")</f>
        <v/>
      </c>
      <c r="CQ26" s="54" t="str">
        <f>IF(CQ19="5",Quote!$E$14,"")</f>
        <v/>
      </c>
      <c r="CR26" s="54" t="str">
        <f>IF(CR19="5",Quote!$E$14,"")</f>
        <v/>
      </c>
      <c r="CS26" s="54" t="str">
        <f>IF(CS19="5",Quote!$E$14,"")</f>
        <v/>
      </c>
      <c r="CT26" s="54" t="str">
        <f>IF(CT19="5",Quote!$E$14,"")</f>
        <v/>
      </c>
      <c r="CU26" s="54" t="str">
        <f>IF(CU19="5",Quote!$E$14,"")</f>
        <v/>
      </c>
      <c r="CV26" s="54" t="str">
        <f>IF(CV19="5",Quote!$E$14,"")</f>
        <v/>
      </c>
      <c r="CW26" s="54" t="str">
        <f>IF(CW19="5",Quote!$E$14,"")</f>
        <v/>
      </c>
      <c r="CX26" s="54" t="str">
        <f>IF(CX19="5",Quote!$E$14,"")</f>
        <v/>
      </c>
      <c r="CY26" s="54" t="str">
        <f>IF(CY19="5",Quote!$E$14,"")</f>
        <v/>
      </c>
      <c r="CZ26" s="54" t="str">
        <f>IF(CZ19="5",Quote!$E$14,"")</f>
        <v/>
      </c>
      <c r="DA26" s="56" t="str">
        <f>IF(DA19="5",Quote!$E$14,"")</f>
        <v/>
      </c>
      <c r="DB26" s="54" t="str">
        <f>IF(DB19="5",Quote!$E$14,"")</f>
        <v/>
      </c>
      <c r="DC26" s="54" t="str">
        <f>IF(DC19="5",Quote!$E$14,"")</f>
        <v/>
      </c>
      <c r="DD26" s="54" t="str">
        <f>IF(DD19="5",Quote!$E$14,"")</f>
        <v/>
      </c>
      <c r="DE26" s="54" t="str">
        <f>IF(DE19="5",Quote!$E$14,"")</f>
        <v/>
      </c>
      <c r="DF26" s="54" t="str">
        <f>IF(DF19="5",Quote!$E$14,"")</f>
        <v/>
      </c>
      <c r="DG26" s="54" t="str">
        <f>IF(DG19="5",Quote!$E$14,"")</f>
        <v/>
      </c>
      <c r="DH26" s="54" t="str">
        <f>IF(DH19="5",Quote!$E$14,"")</f>
        <v/>
      </c>
      <c r="DI26" s="54" t="str">
        <f>IF(DI19="5",Quote!$E$14,"")</f>
        <v/>
      </c>
      <c r="DJ26" s="54" t="str">
        <f>IF(DJ19="5",Quote!$E$14,"")</f>
        <v/>
      </c>
      <c r="DK26" s="54" t="str">
        <f>IF(DK19="5",Quote!$E$14,"")</f>
        <v/>
      </c>
      <c r="DL26" s="54" t="str">
        <f>IF(DL19="5",Quote!$E$14,"")</f>
        <v/>
      </c>
    </row>
    <row r="27" spans="2:256" ht="14.1" customHeight="1" thickBo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Q27" s="103">
        <f>SUM(Q19:Q26)</f>
        <v>0</v>
      </c>
      <c r="T27" s="154" t="s">
        <v>337</v>
      </c>
      <c r="U27" s="54" t="str">
        <f>IF(U19="5 + S",Quote!$E$15,"")</f>
        <v/>
      </c>
      <c r="V27" s="54" t="str">
        <f>IF(V19="5 + S",Quote!$E$15,"")</f>
        <v/>
      </c>
      <c r="W27" s="54" t="str">
        <f>IF(W19="5 + S",Quote!$E$15,"")</f>
        <v/>
      </c>
      <c r="X27" s="54" t="str">
        <f>IF(X19="5 + S",Quote!$E$15,"")</f>
        <v/>
      </c>
      <c r="Y27" s="54" t="str">
        <f>IF(Y19="5 + S",Quote!$E$15,"")</f>
        <v/>
      </c>
      <c r="Z27" s="54" t="str">
        <f>IF(Z19="5 + S",Quote!$E$15,"")</f>
        <v/>
      </c>
      <c r="AA27" s="54" t="str">
        <f>IF(AA19="5 + S",Quote!$E$15,"")</f>
        <v/>
      </c>
      <c r="AB27" s="54" t="str">
        <f>IF(AB19="5 + S",Quote!$E$15,"")</f>
        <v/>
      </c>
      <c r="AC27" s="54" t="str">
        <f>IF(AC19="5 + S",Quote!$E$15,"")</f>
        <v/>
      </c>
      <c r="AD27" s="54" t="str">
        <f>IF(AD19="5 + S",Quote!$E$15,"")</f>
        <v/>
      </c>
      <c r="AE27" s="54" t="str">
        <f>IF(AE19="5 + S",Quote!$E$15,"")</f>
        <v/>
      </c>
      <c r="AF27" s="54" t="str">
        <f>IF(AF19="5 + S",Quote!$E$15,"")</f>
        <v/>
      </c>
      <c r="AG27" s="54" t="str">
        <f>IF(AG19="5 + S",Quote!$E$15,"")</f>
        <v/>
      </c>
      <c r="AH27" s="54" t="str">
        <f>IF(AH19="5 + S",Quote!$E$15,"")</f>
        <v/>
      </c>
      <c r="AI27" s="54" t="str">
        <f>IF(AI19="5 + S",Quote!$E$15,"")</f>
        <v/>
      </c>
      <c r="AJ27" s="54" t="str">
        <f>IF(AJ19="5 + S",Quote!$E$15,"")</f>
        <v/>
      </c>
      <c r="AK27" s="54" t="str">
        <f>IF(AK19="5 + S",Quote!$E$15,"")</f>
        <v/>
      </c>
      <c r="AL27" s="54" t="str">
        <f>IF(AL19="5 + S",Quote!$E$15,"")</f>
        <v/>
      </c>
      <c r="AM27" s="54" t="str">
        <f>IF(AM19="5 + S",Quote!$E$15,"")</f>
        <v/>
      </c>
      <c r="AN27" s="54" t="str">
        <f>IF(AN19="5 + S",Quote!$E$15,"")</f>
        <v/>
      </c>
      <c r="AO27" s="54" t="str">
        <f>IF(AO19="5 + S",Quote!$E$15,"")</f>
        <v/>
      </c>
      <c r="AP27" s="54" t="str">
        <f>IF(AP19="5 + S",Quote!$E$15,"")</f>
        <v/>
      </c>
      <c r="AQ27" s="54" t="str">
        <f>IF(AQ19="5 + S",Quote!$E$15,"")</f>
        <v/>
      </c>
      <c r="AR27" s="54" t="str">
        <f>IF(AR19="5 + S",Quote!$E$15,"")</f>
        <v/>
      </c>
      <c r="AS27" s="54" t="str">
        <f>IF(AS19="5 + S",Quote!$E$15,"")</f>
        <v/>
      </c>
      <c r="AT27" s="54" t="str">
        <f>IF(AT19="5 + S",Quote!$E$15,"")</f>
        <v/>
      </c>
      <c r="AU27" s="54" t="str">
        <f>IF(AU19="5 + S",Quote!$E$15,"")</f>
        <v/>
      </c>
      <c r="AV27" s="54" t="str">
        <f>IF(AV19="5 + S",Quote!$E$15,"")</f>
        <v/>
      </c>
      <c r="AW27" s="54" t="str">
        <f>IF(AW19="5 + S",Quote!$E$15,"")</f>
        <v/>
      </c>
      <c r="AX27" s="54" t="str">
        <f>IF(AX19="5 + S",Quote!$E$15,"")</f>
        <v/>
      </c>
      <c r="AY27" s="54" t="str">
        <f>IF(AY19="5 + S",Quote!$E$15,"")</f>
        <v/>
      </c>
      <c r="AZ27" s="54" t="str">
        <f>IF(AZ19="5 + S",Quote!$E$15,"")</f>
        <v/>
      </c>
      <c r="BA27" s="54" t="str">
        <f>IF(BA19="5 + S",Quote!$E$15,"")</f>
        <v/>
      </c>
      <c r="BB27" s="54" t="str">
        <f>IF(BB19="5 + S",Quote!$E$15,"")</f>
        <v/>
      </c>
      <c r="BC27" s="54" t="str">
        <f>IF(BC19="5 + S",Quote!$E$15,"")</f>
        <v/>
      </c>
      <c r="BD27" s="54" t="str">
        <f>IF(BD19="5 + S",Quote!$E$15,"")</f>
        <v/>
      </c>
      <c r="BE27" s="54" t="str">
        <f>IF(BE19="5 + S",Quote!$E$15,"")</f>
        <v/>
      </c>
      <c r="BF27" s="54" t="str">
        <f>IF(BF19="5 + S",Quote!$E$15,"")</f>
        <v/>
      </c>
      <c r="BG27" s="54" t="str">
        <f>IF(BG19="5 + S",Quote!$E$15,"")</f>
        <v/>
      </c>
      <c r="BH27" s="54" t="str">
        <f>IF(BH19="5 + S",Quote!$E$15,"")</f>
        <v/>
      </c>
      <c r="BI27" s="54" t="str">
        <f>IF(BI19="5 + S",Quote!$E$15,"")</f>
        <v/>
      </c>
      <c r="BJ27" s="54" t="str">
        <f>IF(BJ19="5 + S",Quote!$E$15,"")</f>
        <v/>
      </c>
      <c r="BK27" s="54" t="str">
        <f>IF(BK19="5 + S",Quote!$E$15,"")</f>
        <v/>
      </c>
      <c r="BL27" s="54" t="str">
        <f>IF(BL19="5 + S",Quote!$E$15,"")</f>
        <v/>
      </c>
      <c r="BM27" s="54" t="str">
        <f>IF(BM19="5 + S",Quote!$E$15,"")</f>
        <v/>
      </c>
      <c r="BN27" s="54" t="str">
        <f>IF(BN19="5 + S",Quote!$E$15,"")</f>
        <v/>
      </c>
      <c r="BO27" s="54" t="str">
        <f>IF(BO19="5 + S",Quote!$E$15,"")</f>
        <v/>
      </c>
      <c r="BP27" s="54" t="str">
        <f>IF(BP19="5 + S",Quote!$E$15,"")</f>
        <v/>
      </c>
      <c r="BQ27" s="54" t="str">
        <f>IF(BQ19="5 + S",Quote!$E$15,"")</f>
        <v/>
      </c>
      <c r="BR27" s="54" t="str">
        <f>IF(BR19="5 + S",Quote!$E$15,"")</f>
        <v/>
      </c>
      <c r="BS27" s="54" t="str">
        <f>IF(BS19="5 + S",Quote!$E$15,"")</f>
        <v/>
      </c>
      <c r="BT27" s="54" t="str">
        <f>IF(BT19="5 + S",Quote!$E$15,"")</f>
        <v/>
      </c>
      <c r="BU27" s="54" t="str">
        <f>IF(BU19="5 + S",Quote!$E$15,"")</f>
        <v/>
      </c>
      <c r="BV27" s="54" t="str">
        <f>IF(BV19="5 + S",Quote!$E$15,"")</f>
        <v/>
      </c>
      <c r="BW27" s="54" t="str">
        <f>IF(BW19="5 + S",Quote!$E$15,"")</f>
        <v/>
      </c>
      <c r="BX27" s="54" t="str">
        <f>IF(BX19="5 + S",Quote!$E$15,"")</f>
        <v/>
      </c>
      <c r="BY27" s="54" t="str">
        <f>IF(BY19="5 + S",Quote!$E$15,"")</f>
        <v/>
      </c>
      <c r="BZ27" s="54" t="str">
        <f>IF(BZ19="5 + S",Quote!$E$15,"")</f>
        <v/>
      </c>
      <c r="CA27" s="54" t="str">
        <f>IF(CA19="5 + S",Quote!$E$15,"")</f>
        <v/>
      </c>
      <c r="CB27" s="54" t="str">
        <f>IF(CB19="5 + S",Quote!$E$15,"")</f>
        <v/>
      </c>
      <c r="CC27" s="54" t="str">
        <f>IF(CC19="5 + S",Quote!$E$15,"")</f>
        <v/>
      </c>
      <c r="CD27" s="54" t="str">
        <f>IF(CD19="5 + S",Quote!$E$15,"")</f>
        <v/>
      </c>
      <c r="CE27" s="54" t="str">
        <f>IF(CE19="5 + S",Quote!$E$15,"")</f>
        <v/>
      </c>
      <c r="CF27" s="54" t="str">
        <f>IF(CF19="5 + S",Quote!$E$15,"")</f>
        <v/>
      </c>
      <c r="CG27" s="54" t="str">
        <f>IF(CG19="5 + S",Quote!$E$15,"")</f>
        <v/>
      </c>
      <c r="CH27" s="54" t="str">
        <f>IF(CH19="5 + S",Quote!$E$15,"")</f>
        <v/>
      </c>
      <c r="CI27" s="54" t="str">
        <f>IF(CI19="5 + S",Quote!$E$15,"")</f>
        <v/>
      </c>
      <c r="CJ27" s="54" t="str">
        <f>IF(CJ19="5 + S",Quote!$E$15,"")</f>
        <v/>
      </c>
      <c r="CK27" s="54" t="str">
        <f>IF(CK19="5 + S",Quote!$E$15,"")</f>
        <v/>
      </c>
      <c r="CL27" s="54" t="str">
        <f>IF(CL19="5 + S",Quote!$E$15,"")</f>
        <v/>
      </c>
      <c r="CM27" s="54" t="str">
        <f>IF(CM19="5 + S",Quote!$E$15,"")</f>
        <v/>
      </c>
      <c r="CN27" s="54" t="str">
        <f>IF(CN19="5 + S",Quote!$E$15,"")</f>
        <v/>
      </c>
      <c r="CO27" s="54" t="str">
        <f>IF(CO19="5 + S",Quote!$E$15,"")</f>
        <v/>
      </c>
      <c r="CP27" s="54" t="str">
        <f>IF(CP19="5 + S",Quote!$E$15,"")</f>
        <v/>
      </c>
      <c r="CQ27" s="54" t="str">
        <f>IF(CQ19="5 + S",Quote!$E$15,"")</f>
        <v/>
      </c>
      <c r="CR27" s="54" t="str">
        <f>IF(CR19="5 + S",Quote!$E$15,"")</f>
        <v/>
      </c>
      <c r="CS27" s="54" t="str">
        <f>IF(CS19="5 + S",Quote!$E$15,"")</f>
        <v/>
      </c>
      <c r="CT27" s="54" t="str">
        <f>IF(CT19="5 + S",Quote!$E$15,"")</f>
        <v/>
      </c>
      <c r="CU27" s="54" t="str">
        <f>IF(CU19="5 + S",Quote!$E$15,"")</f>
        <v/>
      </c>
      <c r="CV27" s="54" t="str">
        <f>IF(CV19="5 + S",Quote!$E$15,"")</f>
        <v/>
      </c>
      <c r="CW27" s="54" t="str">
        <f>IF(CW19="5 + S",Quote!$E$15,"")</f>
        <v/>
      </c>
      <c r="CX27" s="54" t="str">
        <f>IF(CX19="5 + S",Quote!$E$15,"")</f>
        <v/>
      </c>
      <c r="CY27" s="54" t="str">
        <f>IF(CY19="5 + S",Quote!$E$15,"")</f>
        <v/>
      </c>
      <c r="CZ27" s="54" t="str">
        <f>IF(CZ19="5 + S",Quote!$E$15,"")</f>
        <v/>
      </c>
      <c r="DA27" s="54" t="str">
        <f>IF(DA19="5 + S",Quote!$E$15,"")</f>
        <v/>
      </c>
      <c r="DB27" s="54" t="str">
        <f>IF(DB19="5 + S",Quote!$E$15,"")</f>
        <v/>
      </c>
      <c r="DC27" s="54" t="str">
        <f>IF(DC19="5 + S",Quote!$E$15,"")</f>
        <v/>
      </c>
      <c r="DD27" s="54" t="str">
        <f>IF(DD19="5 + S",Quote!$E$15,"")</f>
        <v/>
      </c>
      <c r="DE27" s="54" t="str">
        <f>IF(DE19="5 + S",Quote!$E$15,"")</f>
        <v/>
      </c>
      <c r="DF27" s="54" t="str">
        <f>IF(DF19="5 + S",Quote!$E$15,"")</f>
        <v/>
      </c>
      <c r="DG27" s="54" t="str">
        <f>IF(DG19="5 + S",Quote!$E$15,"")</f>
        <v/>
      </c>
      <c r="DH27" s="54" t="str">
        <f>IF(DH19="5 + S",Quote!$E$15,"")</f>
        <v/>
      </c>
      <c r="DI27" s="54" t="str">
        <f>IF(DI19="5 + S",Quote!$E$15,"")</f>
        <v/>
      </c>
      <c r="DJ27" s="54" t="str">
        <f>IF(DJ19="5 + S",Quote!$E$15,"")</f>
        <v/>
      </c>
      <c r="DK27" s="54" t="str">
        <f>IF(DK19="5 + S",Quote!$E$15,"")</f>
        <v/>
      </c>
      <c r="DL27" s="54" t="str">
        <f>IF(DL19="5 + S",Quote!$E$15,"")</f>
        <v/>
      </c>
    </row>
    <row r="28" spans="2:256" ht="14.1" customHeight="1" thickTop="1">
      <c r="T28" s="154">
        <v>6</v>
      </c>
      <c r="U28" s="54" t="str">
        <f>IF(U19="6",Quote!$E$16,"")</f>
        <v/>
      </c>
      <c r="V28" s="54" t="str">
        <f>IF(V19="6",Quote!$E$16,"")</f>
        <v/>
      </c>
      <c r="W28" s="54" t="str">
        <f>IF(W19="6",Quote!$E$16,"")</f>
        <v/>
      </c>
      <c r="X28" s="54" t="str">
        <f>IF(X19="6",Quote!$E$16,"")</f>
        <v/>
      </c>
      <c r="Y28" s="54" t="str">
        <f>IF(Y19="6",Quote!$E$16,"")</f>
        <v/>
      </c>
      <c r="Z28" s="54" t="str">
        <f>IF(Z19="6",Quote!$E$16,"")</f>
        <v/>
      </c>
      <c r="AA28" s="54" t="str">
        <f>IF(AA19="6",Quote!$E$16,"")</f>
        <v/>
      </c>
      <c r="AB28" s="54" t="str">
        <f>IF(AB19="6",Quote!$E$16,"")</f>
        <v/>
      </c>
      <c r="AC28" s="54" t="str">
        <f>IF(AC19="6",Quote!$E$16,"")</f>
        <v/>
      </c>
      <c r="AD28" s="54" t="str">
        <f>IF(AD19="6",Quote!$E$16,"")</f>
        <v/>
      </c>
      <c r="AE28" s="54" t="str">
        <f>IF(AE19="6",Quote!$E$16,"")</f>
        <v/>
      </c>
      <c r="AF28" s="54" t="str">
        <f>IF(AF19="6",Quote!$E$16,"")</f>
        <v/>
      </c>
      <c r="AG28" s="56" t="str">
        <f>IF(AG19="6",Quote!$E$16,"")</f>
        <v/>
      </c>
      <c r="AH28" s="54" t="str">
        <f>IF(AH19="6",Quote!$E$16,"")</f>
        <v/>
      </c>
      <c r="AI28" s="54" t="str">
        <f>IF(AI19="6",Quote!$E$16,"")</f>
        <v/>
      </c>
      <c r="AJ28" s="54" t="str">
        <f>IF(AJ19="6",Quote!$E$16,"")</f>
        <v/>
      </c>
      <c r="AK28" s="54" t="str">
        <f>IF(AK19="6",Quote!$E$16,"")</f>
        <v/>
      </c>
      <c r="AL28" s="54" t="str">
        <f>IF(AL19="6",Quote!$E$16,"")</f>
        <v/>
      </c>
      <c r="AM28" s="54" t="str">
        <f>IF(AM19="6",Quote!$E$16,"")</f>
        <v/>
      </c>
      <c r="AN28" s="54" t="str">
        <f>IF(AN19="6",Quote!$E$16,"")</f>
        <v/>
      </c>
      <c r="AO28" s="54" t="str">
        <f>IF(AO19="6",Quote!$E$16,"")</f>
        <v/>
      </c>
      <c r="AP28" s="54" t="str">
        <f>IF(AP19="6",Quote!$E$16,"")</f>
        <v/>
      </c>
      <c r="AQ28" s="54" t="str">
        <f>IF(AQ19="6",Quote!$E$16,"")</f>
        <v/>
      </c>
      <c r="AR28" s="54" t="str">
        <f>IF(AR19="6",Quote!$E$16,"")</f>
        <v/>
      </c>
      <c r="AS28" s="56" t="str">
        <f>IF(AS19="6",Quote!$E$16,"")</f>
        <v/>
      </c>
      <c r="AT28" s="54" t="str">
        <f>IF(AT19="6",Quote!$E$16,"")</f>
        <v/>
      </c>
      <c r="AU28" s="54" t="str">
        <f>IF(AU19="6",Quote!$E$16,"")</f>
        <v/>
      </c>
      <c r="AV28" s="54" t="str">
        <f>IF(AV19="6",Quote!$E$16,"")</f>
        <v/>
      </c>
      <c r="AW28" s="54" t="str">
        <f>IF(AW19="6",Quote!$E$16,"")</f>
        <v/>
      </c>
      <c r="AX28" s="54" t="str">
        <f>IF(AX19="6",Quote!$E$16,"")</f>
        <v/>
      </c>
      <c r="AY28" s="54" t="str">
        <f>IF(AY19="6",Quote!$E$16,"")</f>
        <v/>
      </c>
      <c r="AZ28" s="54" t="str">
        <f>IF(AZ19="6",Quote!$E$16,"")</f>
        <v/>
      </c>
      <c r="BA28" s="54" t="str">
        <f>IF(BA19="6",Quote!$E$16,"")</f>
        <v/>
      </c>
      <c r="BB28" s="54" t="str">
        <f>IF(BB19="6",Quote!$E$16,"")</f>
        <v/>
      </c>
      <c r="BC28" s="54" t="str">
        <f>IF(BC19="6",Quote!$E$16,"")</f>
        <v/>
      </c>
      <c r="BD28" s="54" t="str">
        <f>IF(BD19="6",Quote!$E$16,"")</f>
        <v/>
      </c>
      <c r="BE28" s="56" t="str">
        <f>IF(BE19="6",Quote!$E$16,"")</f>
        <v/>
      </c>
      <c r="BF28" s="54" t="str">
        <f>IF(BF19="6",Quote!$E$16,"")</f>
        <v/>
      </c>
      <c r="BG28" s="54" t="str">
        <f>IF(BG19="6",Quote!$E$16,"")</f>
        <v/>
      </c>
      <c r="BH28" s="54" t="str">
        <f>IF(BH19="6",Quote!$E$16,"")</f>
        <v/>
      </c>
      <c r="BI28" s="54" t="str">
        <f>IF(BI19="6",Quote!$E$16,"")</f>
        <v/>
      </c>
      <c r="BJ28" s="54" t="str">
        <f>IF(BJ19="6",Quote!$E$16,"")</f>
        <v/>
      </c>
      <c r="BK28" s="54" t="str">
        <f>IF(BK19="6",Quote!$E$16,"")</f>
        <v/>
      </c>
      <c r="BL28" s="54" t="str">
        <f>IF(BL19="6",Quote!$E$16,"")</f>
        <v/>
      </c>
      <c r="BM28" s="54" t="str">
        <f>IF(BM19="6",Quote!$E$16,"")</f>
        <v/>
      </c>
      <c r="BN28" s="54" t="str">
        <f>IF(BN19="6",Quote!$E$16,"")</f>
        <v/>
      </c>
      <c r="BO28" s="54" t="str">
        <f>IF(BO19="6",Quote!$E$16,"")</f>
        <v/>
      </c>
      <c r="BP28" s="54" t="str">
        <f>IF(BP19="6",Quote!$E$16,"")</f>
        <v/>
      </c>
      <c r="BQ28" s="56" t="str">
        <f>IF(BQ19="6",Quote!$E$16,"")</f>
        <v/>
      </c>
      <c r="BR28" s="54" t="str">
        <f>IF(BR19="6",Quote!$E$16,"")</f>
        <v/>
      </c>
      <c r="BS28" s="54" t="str">
        <f>IF(BS19="6",Quote!$E$16,"")</f>
        <v/>
      </c>
      <c r="BT28" s="54" t="str">
        <f>IF(BT19="6",Quote!$E$16,"")</f>
        <v/>
      </c>
      <c r="BU28" s="54" t="str">
        <f>IF(BU19="6",Quote!$E$16,"")</f>
        <v/>
      </c>
      <c r="BV28" s="54" t="str">
        <f>IF(BV19="6",Quote!$E$16,"")</f>
        <v/>
      </c>
      <c r="BW28" s="54" t="str">
        <f>IF(BW19="6",Quote!$E$16,"")</f>
        <v/>
      </c>
      <c r="BX28" s="54" t="str">
        <f>IF(BX19="6",Quote!$E$16,"")</f>
        <v/>
      </c>
      <c r="BY28" s="54" t="str">
        <f>IF(BY19="6",Quote!$E$16,"")</f>
        <v/>
      </c>
      <c r="BZ28" s="54" t="str">
        <f>IF(BZ19="6",Quote!$E$16,"")</f>
        <v/>
      </c>
      <c r="CA28" s="54" t="str">
        <f>IF(CA19="6",Quote!$E$16,"")</f>
        <v/>
      </c>
      <c r="CB28" s="54" t="str">
        <f>IF(CB19="6",Quote!$E$16,"")</f>
        <v/>
      </c>
      <c r="CC28" s="56" t="str">
        <f>IF(CC19="6",Quote!$E$16,"")</f>
        <v/>
      </c>
      <c r="CD28" s="54" t="str">
        <f>IF(CD19="6",Quote!$E$16,"")</f>
        <v/>
      </c>
      <c r="CE28" s="54" t="str">
        <f>IF(CE19="6",Quote!$E$16,"")</f>
        <v/>
      </c>
      <c r="CF28" s="54" t="str">
        <f>IF(CF19="6",Quote!$E$16,"")</f>
        <v/>
      </c>
      <c r="CG28" s="54" t="str">
        <f>IF(CG19="6",Quote!$E$16,"")</f>
        <v/>
      </c>
      <c r="CH28" s="54" t="str">
        <f>IF(CH19="6",Quote!$E$16,"")</f>
        <v/>
      </c>
      <c r="CI28" s="54" t="str">
        <f>IF(CI19="6",Quote!$E$16,"")</f>
        <v/>
      </c>
      <c r="CJ28" s="54" t="str">
        <f>IF(CJ19="6",Quote!$E$16,"")</f>
        <v/>
      </c>
      <c r="CK28" s="54" t="str">
        <f>IF(CK19="6",Quote!$E$16,"")</f>
        <v/>
      </c>
      <c r="CL28" s="54" t="str">
        <f>IF(CL19="6",Quote!$E$16,"")</f>
        <v/>
      </c>
      <c r="CM28" s="54" t="str">
        <f>IF(CM19="6",Quote!$E$16,"")</f>
        <v/>
      </c>
      <c r="CN28" s="54" t="str">
        <f>IF(CN19="6",Quote!$E$16,"")</f>
        <v/>
      </c>
      <c r="CO28" s="56" t="str">
        <f>IF(CO19="6",Quote!$E$16,"")</f>
        <v/>
      </c>
      <c r="CP28" s="54" t="str">
        <f>IF(CP19="6",Quote!$E$16,"")</f>
        <v/>
      </c>
      <c r="CQ28" s="54" t="str">
        <f>IF(CQ19="6",Quote!$E$16,"")</f>
        <v/>
      </c>
      <c r="CR28" s="54" t="str">
        <f>IF(CR19="6",Quote!$E$16,"")</f>
        <v/>
      </c>
      <c r="CS28" s="54" t="str">
        <f>IF(CS19="6",Quote!$E$16,"")</f>
        <v/>
      </c>
      <c r="CT28" s="54" t="str">
        <f>IF(CT19="6",Quote!$E$16,"")</f>
        <v/>
      </c>
      <c r="CU28" s="54" t="str">
        <f>IF(CU19="6",Quote!$E$16,"")</f>
        <v/>
      </c>
      <c r="CV28" s="54" t="str">
        <f>IF(CV19="6",Quote!$E$16,"")</f>
        <v/>
      </c>
      <c r="CW28" s="54" t="str">
        <f>IF(CW19="6",Quote!$E$16,"")</f>
        <v/>
      </c>
      <c r="CX28" s="54" t="str">
        <f>IF(CX19="6",Quote!$E$16,"")</f>
        <v/>
      </c>
      <c r="CY28" s="54" t="str">
        <f>IF(CY19="6",Quote!$E$16,"")</f>
        <v/>
      </c>
      <c r="CZ28" s="54" t="str">
        <f>IF(CZ19="6",Quote!$E$16,"")</f>
        <v/>
      </c>
      <c r="DA28" s="56" t="str">
        <f>IF(DA19="6",Quote!$E$16,"")</f>
        <v/>
      </c>
      <c r="DB28" s="54" t="str">
        <f>IF(DB19="6",Quote!$E$16,"")</f>
        <v/>
      </c>
      <c r="DC28" s="54" t="str">
        <f>IF(DC19="6",Quote!$E$16,"")</f>
        <v/>
      </c>
      <c r="DD28" s="54" t="str">
        <f>IF(DD19="6",Quote!$E$16,"")</f>
        <v/>
      </c>
      <c r="DE28" s="54" t="str">
        <f>IF(DE19="6",Quote!$E$16,"")</f>
        <v/>
      </c>
      <c r="DF28" s="54" t="str">
        <f>IF(DF19="6",Quote!$E$16,"")</f>
        <v/>
      </c>
      <c r="DG28" s="54" t="str">
        <f>IF(DG19="6",Quote!$E$16,"")</f>
        <v/>
      </c>
      <c r="DH28" s="54" t="str">
        <f>IF(DH19="6",Quote!$E$16,"")</f>
        <v/>
      </c>
      <c r="DI28" s="54" t="str">
        <f>IF(DI19="6",Quote!$E$16,"")</f>
        <v/>
      </c>
      <c r="DJ28" s="54" t="str">
        <f>IF(DJ19="6",Quote!$E$16,"")</f>
        <v/>
      </c>
      <c r="DK28" s="54" t="str">
        <f>IF(DK19="6",Quote!$E$16,"")</f>
        <v/>
      </c>
      <c r="DL28" s="54" t="str">
        <f>IF(DL19="6",Quote!$E$16,"")</f>
        <v/>
      </c>
    </row>
    <row r="29" spans="2:256" ht="14.1" customHeight="1">
      <c r="C29" s="14"/>
      <c r="D29" s="14"/>
      <c r="E29" s="6"/>
      <c r="F29" s="6"/>
      <c r="G29" s="6"/>
      <c r="T29" s="154" t="s">
        <v>338</v>
      </c>
      <c r="U29" s="54" t="str">
        <f>IF(U19="6 + S",Quote!$E$17,"")</f>
        <v/>
      </c>
      <c r="V29" s="54" t="str">
        <f>IF(V19="6 + S",Quote!$E$17,"")</f>
        <v/>
      </c>
      <c r="W29" s="54" t="str">
        <f>IF(W19="6 + S",Quote!$E$17,"")</f>
        <v/>
      </c>
      <c r="X29" s="54" t="str">
        <f>IF(X19="6 + S",Quote!$E$17,"")</f>
        <v/>
      </c>
      <c r="Y29" s="54" t="str">
        <f>IF(Y19="6 + S",Quote!$E$17,"")</f>
        <v/>
      </c>
      <c r="Z29" s="54" t="str">
        <f>IF(Z19="6 + S",Quote!$E$17,"")</f>
        <v/>
      </c>
      <c r="AA29" s="54" t="str">
        <f>IF(AA19="6 + S",Quote!$E$17,"")</f>
        <v/>
      </c>
      <c r="AB29" s="54" t="str">
        <f>IF(AB19="6 + S",Quote!$E$17,"")</f>
        <v/>
      </c>
      <c r="AC29" s="54" t="str">
        <f>IF(AC19="6 + S",Quote!$E$17,"")</f>
        <v/>
      </c>
      <c r="AD29" s="54" t="str">
        <f>IF(AD19="6 + S",Quote!$E$17,"")</f>
        <v/>
      </c>
      <c r="AE29" s="54" t="str">
        <f>IF(AE19="6 + S",Quote!$E$17,"")</f>
        <v/>
      </c>
      <c r="AF29" s="54" t="str">
        <f>IF(AF19="6 + S",Quote!$E$17,"")</f>
        <v/>
      </c>
      <c r="AG29" s="54" t="str">
        <f>IF(AG19="6 + S",Quote!$E$17,"")</f>
        <v/>
      </c>
      <c r="AH29" s="54" t="str">
        <f>IF(AH19="6 + S",Quote!$E$17,"")</f>
        <v/>
      </c>
      <c r="AI29" s="54" t="str">
        <f>IF(AI19="6 + S",Quote!$E$17,"")</f>
        <v/>
      </c>
      <c r="AJ29" s="54" t="str">
        <f>IF(AJ19="6 + S",Quote!$E$17,"")</f>
        <v/>
      </c>
      <c r="AK29" s="54" t="str">
        <f>IF(AK19="6 + S",Quote!$E$17,"")</f>
        <v/>
      </c>
      <c r="AL29" s="54" t="str">
        <f>IF(AL19="6 + S",Quote!$E$17,"")</f>
        <v/>
      </c>
      <c r="AM29" s="54" t="str">
        <f>IF(AM19="6 + S",Quote!$E$17,"")</f>
        <v/>
      </c>
      <c r="AN29" s="54" t="str">
        <f>IF(AN19="6 + S",Quote!$E$17,"")</f>
        <v/>
      </c>
      <c r="AO29" s="54" t="str">
        <f>IF(AO19="6 + S",Quote!$E$17,"")</f>
        <v/>
      </c>
      <c r="AP29" s="54" t="str">
        <f>IF(AP19="6 + S",Quote!$E$17,"")</f>
        <v/>
      </c>
      <c r="AQ29" s="54" t="str">
        <f>IF(AQ19="6 + S",Quote!$E$17,"")</f>
        <v/>
      </c>
      <c r="AR29" s="54" t="str">
        <f>IF(AR19="6 + S",Quote!$E$17,"")</f>
        <v/>
      </c>
      <c r="AS29" s="54" t="str">
        <f>IF(AS19="6 + S",Quote!$E$17,"")</f>
        <v/>
      </c>
      <c r="AT29" s="54" t="str">
        <f>IF(AT19="6 + S",Quote!$E$17,"")</f>
        <v/>
      </c>
      <c r="AU29" s="54" t="str">
        <f>IF(AU19="6 + S",Quote!$E$17,"")</f>
        <v/>
      </c>
      <c r="AV29" s="54" t="str">
        <f>IF(AV19="6 + S",Quote!$E$17,"")</f>
        <v/>
      </c>
      <c r="AW29" s="54" t="str">
        <f>IF(AW19="6 + S",Quote!$E$17,"")</f>
        <v/>
      </c>
      <c r="AX29" s="54" t="str">
        <f>IF(AX19="6 + S",Quote!$E$17,"")</f>
        <v/>
      </c>
      <c r="AY29" s="54" t="str">
        <f>IF(AY19="6 + S",Quote!$E$17,"")</f>
        <v/>
      </c>
      <c r="AZ29" s="54" t="str">
        <f>IF(AZ19="6 + S",Quote!$E$17,"")</f>
        <v/>
      </c>
      <c r="BA29" s="54" t="str">
        <f>IF(BA19="6 + S",Quote!$E$17,"")</f>
        <v/>
      </c>
      <c r="BB29" s="54" t="str">
        <f>IF(BB19="6 + S",Quote!$E$17,"")</f>
        <v/>
      </c>
      <c r="BC29" s="54" t="str">
        <f>IF(BC19="6 + S",Quote!$E$17,"")</f>
        <v/>
      </c>
      <c r="BD29" s="54" t="str">
        <f>IF(BD19="6 + S",Quote!$E$17,"")</f>
        <v/>
      </c>
      <c r="BE29" s="54" t="str">
        <f>IF(BE19="6 + S",Quote!$E$17,"")</f>
        <v/>
      </c>
      <c r="BF29" s="54" t="str">
        <f>IF(BF19="6 + S",Quote!$E$17,"")</f>
        <v/>
      </c>
      <c r="BG29" s="54" t="str">
        <f>IF(BG19="6 + S",Quote!$E$17,"")</f>
        <v/>
      </c>
      <c r="BH29" s="54" t="str">
        <f>IF(BH19="6 + S",Quote!$E$17,"")</f>
        <v/>
      </c>
      <c r="BI29" s="54" t="str">
        <f>IF(BI19="6 + S",Quote!$E$17,"")</f>
        <v/>
      </c>
      <c r="BJ29" s="54" t="str">
        <f>IF(BJ19="6 + S",Quote!$E$17,"")</f>
        <v/>
      </c>
      <c r="BK29" s="54" t="str">
        <f>IF(BK19="6 + S",Quote!$E$17,"")</f>
        <v/>
      </c>
      <c r="BL29" s="54" t="str">
        <f>IF(BL19="6 + S",Quote!$E$17,"")</f>
        <v/>
      </c>
      <c r="BM29" s="54" t="str">
        <f>IF(BM19="6 + S",Quote!$E$17,"")</f>
        <v/>
      </c>
      <c r="BN29" s="54" t="str">
        <f>IF(BN19="6 + S",Quote!$E$17,"")</f>
        <v/>
      </c>
      <c r="BO29" s="54" t="str">
        <f>IF(BO19="6 + S",Quote!$E$17,"")</f>
        <v/>
      </c>
      <c r="BP29" s="54" t="str">
        <f>IF(BP19="6 + S",Quote!$E$17,"")</f>
        <v/>
      </c>
      <c r="BQ29" s="54" t="str">
        <f>IF(BQ19="6 + S",Quote!$E$17,"")</f>
        <v/>
      </c>
      <c r="BR29" s="54" t="str">
        <f>IF(BR19="6 + S",Quote!$E$17,"")</f>
        <v/>
      </c>
      <c r="BS29" s="54" t="str">
        <f>IF(BS19="6 + S",Quote!$E$17,"")</f>
        <v/>
      </c>
      <c r="BT29" s="54" t="str">
        <f>IF(BT19="6 + S",Quote!$E$17,"")</f>
        <v/>
      </c>
      <c r="BU29" s="54" t="str">
        <f>IF(BU19="6 + S",Quote!$E$17,"")</f>
        <v/>
      </c>
      <c r="BV29" s="54" t="str">
        <f>IF(BV19="6 + S",Quote!$E$17,"")</f>
        <v/>
      </c>
      <c r="BW29" s="54" t="str">
        <f>IF(BW19="6 + S",Quote!$E$17,"")</f>
        <v/>
      </c>
      <c r="BX29" s="54" t="str">
        <f>IF(BX19="6 + S",Quote!$E$17,"")</f>
        <v/>
      </c>
      <c r="BY29" s="54" t="str">
        <f>IF(BY19="6 + S",Quote!$E$17,"")</f>
        <v/>
      </c>
      <c r="BZ29" s="54" t="str">
        <f>IF(BZ19="6 + S",Quote!$E$17,"")</f>
        <v/>
      </c>
      <c r="CA29" s="54" t="str">
        <f>IF(CA19="6 + S",Quote!$E$17,"")</f>
        <v/>
      </c>
      <c r="CB29" s="54" t="str">
        <f>IF(CB19="6 + S",Quote!$E$17,"")</f>
        <v/>
      </c>
      <c r="CC29" s="54" t="str">
        <f>IF(CC19="6 + S",Quote!$E$17,"")</f>
        <v/>
      </c>
      <c r="CD29" s="54" t="str">
        <f>IF(CD19="6 + S",Quote!$E$17,"")</f>
        <v/>
      </c>
      <c r="CE29" s="54" t="str">
        <f>IF(CE19="6 + S",Quote!$E$17,"")</f>
        <v/>
      </c>
      <c r="CF29" s="54" t="str">
        <f>IF(CF19="6 + S",Quote!$E$17,"")</f>
        <v/>
      </c>
      <c r="CG29" s="54" t="str">
        <f>IF(CG19="6 + S",Quote!$E$17,"")</f>
        <v/>
      </c>
      <c r="CH29" s="54" t="str">
        <f>IF(CH19="6 + S",Quote!$E$17,"")</f>
        <v/>
      </c>
      <c r="CI29" s="54" t="str">
        <f>IF(CI19="6 + S",Quote!$E$17,"")</f>
        <v/>
      </c>
      <c r="CJ29" s="54" t="str">
        <f>IF(CJ19="6 + S",Quote!$E$17,"")</f>
        <v/>
      </c>
      <c r="CK29" s="54" t="str">
        <f>IF(CK19="6 + S",Quote!$E$17,"")</f>
        <v/>
      </c>
      <c r="CL29" s="54" t="str">
        <f>IF(CL19="6 + S",Quote!$E$17,"")</f>
        <v/>
      </c>
      <c r="CM29" s="54" t="str">
        <f>IF(CM19="6 + S",Quote!$E$17,"")</f>
        <v/>
      </c>
      <c r="CN29" s="54" t="str">
        <f>IF(CN19="6 + S",Quote!$E$17,"")</f>
        <v/>
      </c>
      <c r="CO29" s="54" t="str">
        <f>IF(CO19="6 + S",Quote!$E$17,"")</f>
        <v/>
      </c>
      <c r="CP29" s="54" t="str">
        <f>IF(CP19="6 + S",Quote!$E$17,"")</f>
        <v/>
      </c>
      <c r="CQ29" s="54" t="str">
        <f>IF(CQ19="6 + S",Quote!$E$17,"")</f>
        <v/>
      </c>
      <c r="CR29" s="54" t="str">
        <f>IF(CR19="6 + S",Quote!$E$17,"")</f>
        <v/>
      </c>
      <c r="CS29" s="54" t="str">
        <f>IF(CS19="6 + S",Quote!$E$17,"")</f>
        <v/>
      </c>
      <c r="CT29" s="54" t="str">
        <f>IF(CT19="6 + S",Quote!$E$17,"")</f>
        <v/>
      </c>
      <c r="CU29" s="54" t="str">
        <f>IF(CU19="6 + S",Quote!$E$17,"")</f>
        <v/>
      </c>
      <c r="CV29" s="54" t="str">
        <f>IF(CV19="6 + S",Quote!$E$17,"")</f>
        <v/>
      </c>
      <c r="CW29" s="54" t="str">
        <f>IF(CW19="6 + S",Quote!$E$17,"")</f>
        <v/>
      </c>
      <c r="CX29" s="54" t="str">
        <f>IF(CX19="6 + S",Quote!$E$17,"")</f>
        <v/>
      </c>
      <c r="CY29" s="54" t="str">
        <f>IF(CY19="6 + S",Quote!$E$17,"")</f>
        <v/>
      </c>
      <c r="CZ29" s="54" t="str">
        <f>IF(CZ19="6 + S",Quote!$E$17,"")</f>
        <v/>
      </c>
      <c r="DA29" s="54" t="str">
        <f>IF(DA19="6 + S",Quote!$E$17,"")</f>
        <v/>
      </c>
      <c r="DB29" s="54" t="str">
        <f>IF(DB19="6 + S",Quote!$E$17,"")</f>
        <v/>
      </c>
      <c r="DC29" s="54" t="str">
        <f>IF(DC19="6 + S",Quote!$E$17,"")</f>
        <v/>
      </c>
      <c r="DD29" s="54" t="str">
        <f>IF(DD19="6 + S",Quote!$E$17,"")</f>
        <v/>
      </c>
      <c r="DE29" s="54" t="str">
        <f>IF(DE19="6 + S",Quote!$E$17,"")</f>
        <v/>
      </c>
      <c r="DF29" s="54" t="str">
        <f>IF(DF19="6 + S",Quote!$E$17,"")</f>
        <v/>
      </c>
      <c r="DG29" s="54" t="str">
        <f>IF(DG19="6 + S",Quote!$E$17,"")</f>
        <v/>
      </c>
      <c r="DH29" s="54" t="str">
        <f>IF(DH19="6 + S",Quote!$E$17,"")</f>
        <v/>
      </c>
      <c r="DI29" s="54" t="str">
        <f>IF(DI19="6 + S",Quote!$E$17,"")</f>
        <v/>
      </c>
      <c r="DJ29" s="54" t="str">
        <f>IF(DJ19="6 + S",Quote!$E$17,"")</f>
        <v/>
      </c>
      <c r="DK29" s="54" t="str">
        <f>IF(DK19="6 + S",Quote!$E$17,"")</f>
        <v/>
      </c>
      <c r="DL29" s="54" t="str">
        <f>IF(DL19="6 + S",Quote!$E$17,"")</f>
        <v/>
      </c>
    </row>
    <row r="30" spans="2:256" ht="14.1" customHeight="1" thickBot="1">
      <c r="C30" s="14"/>
      <c r="D30" s="14"/>
      <c r="E30" s="6"/>
      <c r="F30" s="6"/>
      <c r="G30" s="6"/>
      <c r="U30" s="55">
        <f>SUM(U21:U29)</f>
        <v>0</v>
      </c>
      <c r="V30" s="55">
        <f t="shared" ref="V30:CG30" si="30">SUM(V21:V29)</f>
        <v>0</v>
      </c>
      <c r="W30" s="55">
        <f t="shared" si="30"/>
        <v>0</v>
      </c>
      <c r="X30" s="55">
        <f t="shared" si="30"/>
        <v>0</v>
      </c>
      <c r="Y30" s="55">
        <f t="shared" si="30"/>
        <v>0</v>
      </c>
      <c r="Z30" s="55">
        <f t="shared" si="30"/>
        <v>0</v>
      </c>
      <c r="AA30" s="55">
        <f t="shared" si="30"/>
        <v>0</v>
      </c>
      <c r="AB30" s="55">
        <f t="shared" si="30"/>
        <v>0</v>
      </c>
      <c r="AC30" s="55">
        <f t="shared" si="30"/>
        <v>0</v>
      </c>
      <c r="AD30" s="55">
        <f t="shared" si="30"/>
        <v>0</v>
      </c>
      <c r="AE30" s="55">
        <f t="shared" si="30"/>
        <v>0</v>
      </c>
      <c r="AF30" s="55">
        <f t="shared" si="30"/>
        <v>0</v>
      </c>
      <c r="AG30" s="55">
        <f t="shared" si="30"/>
        <v>0</v>
      </c>
      <c r="AH30" s="55">
        <f t="shared" si="30"/>
        <v>0</v>
      </c>
      <c r="AI30" s="55">
        <f t="shared" si="30"/>
        <v>0</v>
      </c>
      <c r="AJ30" s="55">
        <f t="shared" si="30"/>
        <v>0</v>
      </c>
      <c r="AK30" s="55">
        <f t="shared" si="30"/>
        <v>0</v>
      </c>
      <c r="AL30" s="55">
        <f t="shared" si="30"/>
        <v>0</v>
      </c>
      <c r="AM30" s="55">
        <f t="shared" si="30"/>
        <v>0</v>
      </c>
      <c r="AN30" s="55">
        <f t="shared" si="30"/>
        <v>0</v>
      </c>
      <c r="AO30" s="55">
        <f t="shared" si="30"/>
        <v>0</v>
      </c>
      <c r="AP30" s="55">
        <f t="shared" si="30"/>
        <v>0</v>
      </c>
      <c r="AQ30" s="55">
        <f t="shared" si="30"/>
        <v>0</v>
      </c>
      <c r="AR30" s="55">
        <f t="shared" si="30"/>
        <v>0</v>
      </c>
      <c r="AS30" s="55">
        <f t="shared" si="30"/>
        <v>0</v>
      </c>
      <c r="AT30" s="55">
        <f t="shared" si="30"/>
        <v>0</v>
      </c>
      <c r="AU30" s="55">
        <f t="shared" si="30"/>
        <v>0</v>
      </c>
      <c r="AV30" s="55">
        <f t="shared" si="30"/>
        <v>0</v>
      </c>
      <c r="AW30" s="55">
        <f t="shared" si="30"/>
        <v>0</v>
      </c>
      <c r="AX30" s="55">
        <f t="shared" si="30"/>
        <v>0</v>
      </c>
      <c r="AY30" s="55">
        <f t="shared" si="30"/>
        <v>0</v>
      </c>
      <c r="AZ30" s="55">
        <f t="shared" si="30"/>
        <v>0</v>
      </c>
      <c r="BA30" s="55">
        <f t="shared" si="30"/>
        <v>0</v>
      </c>
      <c r="BB30" s="55">
        <f t="shared" si="30"/>
        <v>0</v>
      </c>
      <c r="BC30" s="55">
        <f t="shared" si="30"/>
        <v>0</v>
      </c>
      <c r="BD30" s="55">
        <f t="shared" si="30"/>
        <v>0</v>
      </c>
      <c r="BE30" s="55">
        <f t="shared" si="30"/>
        <v>0</v>
      </c>
      <c r="BF30" s="55">
        <f t="shared" si="30"/>
        <v>0</v>
      </c>
      <c r="BG30" s="55">
        <f t="shared" si="30"/>
        <v>0</v>
      </c>
      <c r="BH30" s="55">
        <f t="shared" si="30"/>
        <v>0</v>
      </c>
      <c r="BI30" s="55">
        <f t="shared" si="30"/>
        <v>0</v>
      </c>
      <c r="BJ30" s="55">
        <f t="shared" si="30"/>
        <v>0</v>
      </c>
      <c r="BK30" s="55">
        <f t="shared" si="30"/>
        <v>0</v>
      </c>
      <c r="BL30" s="55">
        <f t="shared" si="30"/>
        <v>0</v>
      </c>
      <c r="BM30" s="55">
        <f t="shared" si="30"/>
        <v>0</v>
      </c>
      <c r="BN30" s="55">
        <f t="shared" si="30"/>
        <v>0</v>
      </c>
      <c r="BO30" s="55">
        <f t="shared" si="30"/>
        <v>0</v>
      </c>
      <c r="BP30" s="55">
        <f t="shared" si="30"/>
        <v>0</v>
      </c>
      <c r="BQ30" s="55">
        <f t="shared" si="30"/>
        <v>0</v>
      </c>
      <c r="BR30" s="55">
        <f t="shared" si="30"/>
        <v>0</v>
      </c>
      <c r="BS30" s="55">
        <f t="shared" si="30"/>
        <v>0</v>
      </c>
      <c r="BT30" s="55">
        <f t="shared" si="30"/>
        <v>0</v>
      </c>
      <c r="BU30" s="55">
        <f t="shared" si="30"/>
        <v>0</v>
      </c>
      <c r="BV30" s="55">
        <f t="shared" si="30"/>
        <v>0</v>
      </c>
      <c r="BW30" s="55">
        <f t="shared" si="30"/>
        <v>0</v>
      </c>
      <c r="BX30" s="55">
        <f t="shared" si="30"/>
        <v>0</v>
      </c>
      <c r="BY30" s="55">
        <f t="shared" si="30"/>
        <v>0</v>
      </c>
      <c r="BZ30" s="55">
        <f t="shared" si="30"/>
        <v>0</v>
      </c>
      <c r="CA30" s="55">
        <f t="shared" si="30"/>
        <v>0</v>
      </c>
      <c r="CB30" s="55">
        <f t="shared" si="30"/>
        <v>0</v>
      </c>
      <c r="CC30" s="55">
        <f t="shared" si="30"/>
        <v>0</v>
      </c>
      <c r="CD30" s="55">
        <f t="shared" si="30"/>
        <v>0</v>
      </c>
      <c r="CE30" s="55">
        <f t="shared" si="30"/>
        <v>0</v>
      </c>
      <c r="CF30" s="55">
        <f t="shared" si="30"/>
        <v>0</v>
      </c>
      <c r="CG30" s="55">
        <f t="shared" si="30"/>
        <v>0</v>
      </c>
      <c r="CH30" s="55">
        <f t="shared" ref="CH30:DL30" si="31">SUM(CH21:CH29)</f>
        <v>0</v>
      </c>
      <c r="CI30" s="55">
        <f t="shared" si="31"/>
        <v>0</v>
      </c>
      <c r="CJ30" s="55">
        <f t="shared" si="31"/>
        <v>0</v>
      </c>
      <c r="CK30" s="55">
        <f t="shared" si="31"/>
        <v>0</v>
      </c>
      <c r="CL30" s="55">
        <f t="shared" si="31"/>
        <v>0</v>
      </c>
      <c r="CM30" s="55">
        <f t="shared" si="31"/>
        <v>0</v>
      </c>
      <c r="CN30" s="55">
        <f t="shared" si="31"/>
        <v>0</v>
      </c>
      <c r="CO30" s="55">
        <f t="shared" si="31"/>
        <v>0</v>
      </c>
      <c r="CP30" s="55">
        <f t="shared" si="31"/>
        <v>0</v>
      </c>
      <c r="CQ30" s="55">
        <f t="shared" si="31"/>
        <v>0</v>
      </c>
      <c r="CR30" s="55">
        <f t="shared" si="31"/>
        <v>0</v>
      </c>
      <c r="CS30" s="55">
        <f t="shared" si="31"/>
        <v>0</v>
      </c>
      <c r="CT30" s="55">
        <f t="shared" si="31"/>
        <v>0</v>
      </c>
      <c r="CU30" s="55">
        <f t="shared" si="31"/>
        <v>0</v>
      </c>
      <c r="CV30" s="55">
        <f t="shared" si="31"/>
        <v>0</v>
      </c>
      <c r="CW30" s="55">
        <f t="shared" si="31"/>
        <v>0</v>
      </c>
      <c r="CX30" s="55">
        <f t="shared" si="31"/>
        <v>0</v>
      </c>
      <c r="CY30" s="55">
        <f t="shared" si="31"/>
        <v>0</v>
      </c>
      <c r="CZ30" s="55">
        <f t="shared" si="31"/>
        <v>0</v>
      </c>
      <c r="DA30" s="55">
        <f t="shared" si="31"/>
        <v>0</v>
      </c>
      <c r="DB30" s="55">
        <f t="shared" si="31"/>
        <v>0</v>
      </c>
      <c r="DC30" s="55">
        <f t="shared" si="31"/>
        <v>0</v>
      </c>
      <c r="DD30" s="55">
        <f t="shared" si="31"/>
        <v>0</v>
      </c>
      <c r="DE30" s="55">
        <f t="shared" si="31"/>
        <v>0</v>
      </c>
      <c r="DF30" s="55">
        <f t="shared" si="31"/>
        <v>0</v>
      </c>
      <c r="DG30" s="55">
        <f t="shared" si="31"/>
        <v>0</v>
      </c>
      <c r="DH30" s="55">
        <f t="shared" si="31"/>
        <v>0</v>
      </c>
      <c r="DI30" s="55">
        <f t="shared" si="31"/>
        <v>0</v>
      </c>
      <c r="DJ30" s="55">
        <f t="shared" si="31"/>
        <v>0</v>
      </c>
      <c r="DK30" s="55">
        <f t="shared" si="31"/>
        <v>0</v>
      </c>
      <c r="DL30" s="55">
        <f t="shared" si="31"/>
        <v>0</v>
      </c>
    </row>
    <row r="31" spans="2:256" ht="14.1" customHeight="1" thickTop="1" thickBot="1">
      <c r="AE31" s="8" t="s">
        <v>12</v>
      </c>
      <c r="AF31" s="58">
        <f>SUM(U30:AF30)</f>
        <v>0</v>
      </c>
      <c r="AQ31" s="8" t="s">
        <v>13</v>
      </c>
      <c r="AR31" s="58">
        <f>SUM(AG30:AR30)</f>
        <v>0</v>
      </c>
      <c r="BC31" s="8" t="s">
        <v>14</v>
      </c>
      <c r="BD31" s="58">
        <f>SUM(AS30:BD30)</f>
        <v>0</v>
      </c>
      <c r="BO31" s="8" t="s">
        <v>15</v>
      </c>
      <c r="BP31" s="58">
        <f>SUM(BE30:BP30)</f>
        <v>0</v>
      </c>
      <c r="BQ31" s="57"/>
      <c r="CA31" s="8" t="s">
        <v>16</v>
      </c>
      <c r="CB31" s="58">
        <f>SUM(BQ30:CB30)</f>
        <v>0</v>
      </c>
      <c r="CC31" s="57"/>
      <c r="CM31" s="8" t="s">
        <v>220</v>
      </c>
      <c r="CN31" s="58">
        <f>SUM(CC30:CN30)</f>
        <v>0</v>
      </c>
      <c r="CO31" s="57"/>
      <c r="CY31" s="8" t="s">
        <v>218</v>
      </c>
      <c r="CZ31" s="58">
        <f>SUM(CO30:CZ30)</f>
        <v>0</v>
      </c>
      <c r="DA31" s="57"/>
      <c r="DK31" s="8" t="s">
        <v>219</v>
      </c>
      <c r="DL31" s="58">
        <f>SUM(DA30:DL30)</f>
        <v>0</v>
      </c>
    </row>
    <row r="32" spans="2:256" ht="14.1" customHeight="1" thickTop="1">
      <c r="U32" s="52" t="s">
        <v>17</v>
      </c>
    </row>
    <row r="33" spans="20:28" ht="14.1" customHeight="1">
      <c r="U33" s="5" t="s">
        <v>18</v>
      </c>
      <c r="V33" s="5" t="s">
        <v>19</v>
      </c>
      <c r="W33" s="5" t="s">
        <v>20</v>
      </c>
      <c r="X33" s="5" t="s">
        <v>21</v>
      </c>
      <c r="Y33" s="5" t="s">
        <v>22</v>
      </c>
      <c r="Z33" s="5" t="s">
        <v>302</v>
      </c>
      <c r="AA33" s="5" t="s">
        <v>303</v>
      </c>
      <c r="AB33" s="5" t="s">
        <v>304</v>
      </c>
    </row>
    <row r="34" spans="20:28" ht="14.1" customHeight="1">
      <c r="T34" s="154" t="s">
        <v>174</v>
      </c>
      <c r="U34" s="54" t="str">
        <f>IF(U4=Quote!$J$9,Quote!$L$9,"")</f>
        <v/>
      </c>
      <c r="V34" s="54" t="str">
        <f>IF(V4=Quote!$J$9,Quote!$L$9,"")</f>
        <v/>
      </c>
      <c r="W34" s="54" t="str">
        <f>IF(W4=Quote!$J$9,Quote!$L$9,"")</f>
        <v/>
      </c>
      <c r="X34" s="54" t="str">
        <f>IF(X4=Quote!$J$9,Quote!$L$9,"")</f>
        <v/>
      </c>
      <c r="Y34" s="54" t="str">
        <f>IF(Y4=Quote!$J$9,Quote!$L$9,"")</f>
        <v/>
      </c>
      <c r="Z34" s="54" t="str">
        <f>IF(Z4=Quote!$J$9,Quote!$L$9,"")</f>
        <v/>
      </c>
      <c r="AA34" s="54" t="str">
        <f>IF(AA4=Quote!$J$9,Quote!$L$9,"")</f>
        <v/>
      </c>
      <c r="AB34" s="54" t="str">
        <f>IF(AB4=Quote!$J$9,Quote!$L$9,"")</f>
        <v/>
      </c>
    </row>
    <row r="35" spans="20:28" ht="14.1" customHeight="1">
      <c r="T35" s="154" t="s">
        <v>175</v>
      </c>
      <c r="U35" s="54" t="str">
        <f>IF(U4=Quote!$J$10,Quote!$L$10,"")</f>
        <v/>
      </c>
      <c r="V35" s="54" t="str">
        <f>IF(V4=Quote!$J$10,Quote!$L$10,"")</f>
        <v/>
      </c>
      <c r="W35" s="54" t="str">
        <f>IF(W4=Quote!$J$10,Quote!$L$10,"")</f>
        <v/>
      </c>
      <c r="X35" s="54" t="str">
        <f>IF(X4=Quote!$J$10,Quote!$L$10,"")</f>
        <v/>
      </c>
      <c r="Y35" s="54" t="str">
        <f>IF(Y4=Quote!$J$10,Quote!$L$10,"")</f>
        <v/>
      </c>
      <c r="Z35" s="54" t="str">
        <f>IF(Z4=Quote!$J$10,Quote!$L$10,"")</f>
        <v/>
      </c>
      <c r="AA35" s="54" t="str">
        <f>IF(AA4=Quote!$J$10,Quote!$L$10,"")</f>
        <v/>
      </c>
      <c r="AB35" s="54" t="str">
        <f>IF(AB4=Quote!$J$10,Quote!$L$10,"")</f>
        <v/>
      </c>
    </row>
    <row r="36" spans="20:28" ht="14.1" customHeight="1">
      <c r="T36" s="154" t="s">
        <v>176</v>
      </c>
      <c r="U36" s="54" t="str">
        <f>IF(U4=Quote!$J$11,Quote!$L$11,"")</f>
        <v/>
      </c>
      <c r="V36" s="54" t="str">
        <f>IF(V4=Quote!$J$11,Quote!$L$11,"")</f>
        <v/>
      </c>
      <c r="W36" s="54" t="str">
        <f>IF(W4=Quote!$J$11,Quote!$L$11,"")</f>
        <v/>
      </c>
      <c r="X36" s="54" t="str">
        <f>IF(X4=Quote!$J$11,Quote!$L$11,"")</f>
        <v/>
      </c>
      <c r="Y36" s="54" t="str">
        <f>IF(Y4=Quote!$J$11,Quote!$L$11,"")</f>
        <v/>
      </c>
      <c r="Z36" s="54" t="str">
        <f>IF(Z4=Quote!$J$11,Quote!$L$11,"")</f>
        <v/>
      </c>
      <c r="AA36" s="54" t="str">
        <f>IF(AA4=Quote!$J$11,Quote!$L$11,"")</f>
        <v/>
      </c>
      <c r="AB36" s="54" t="str">
        <f>IF(AB4=Quote!$J$11,Quote!$L$11,"")</f>
        <v/>
      </c>
    </row>
    <row r="37" spans="20:28" ht="14.1" customHeight="1">
      <c r="T37" s="154" t="s">
        <v>177</v>
      </c>
      <c r="U37" s="54" t="str">
        <f>IF(U4=Quote!$J$12,Quote!$L$12,"")</f>
        <v/>
      </c>
      <c r="V37" s="54" t="str">
        <f>IF(V4=Quote!$J$12,Quote!$L$12,"")</f>
        <v/>
      </c>
      <c r="W37" s="54" t="str">
        <f>IF(W4=Quote!$J$12,Quote!$L$12,"")</f>
        <v/>
      </c>
      <c r="X37" s="54" t="str">
        <f>IF(X4=Quote!$J$12,Quote!$L$12,"")</f>
        <v/>
      </c>
      <c r="Y37" s="54" t="str">
        <f>IF(Y4=Quote!$J$12,Quote!$L$12,"")</f>
        <v/>
      </c>
      <c r="Z37" s="54" t="str">
        <f>IF(Z4=Quote!$J$12,Quote!$L$12,"")</f>
        <v/>
      </c>
      <c r="AA37" s="54" t="str">
        <f>IF(AA4=Quote!$J$12,Quote!$L$12,"")</f>
        <v/>
      </c>
      <c r="AB37" s="54" t="str">
        <f>IF(AB4=Quote!$J$12,Quote!$L$12,"")</f>
        <v/>
      </c>
    </row>
    <row r="38" spans="20:28" ht="14.1" customHeight="1">
      <c r="T38" s="154" t="s">
        <v>178</v>
      </c>
      <c r="U38" s="54" t="str">
        <f>IF(U4=Quote!$J$13,Quote!$L$13,"")</f>
        <v/>
      </c>
      <c r="V38" s="54" t="str">
        <f>IF(V4=Quote!$J$13,Quote!$L$13,"")</f>
        <v/>
      </c>
      <c r="W38" s="54" t="str">
        <f>IF(W4=Quote!$J$13,Quote!$L$13,"")</f>
        <v/>
      </c>
      <c r="X38" s="54" t="str">
        <f>IF(X4=Quote!$J$13,Quote!$L$13,"")</f>
        <v/>
      </c>
      <c r="Y38" s="54" t="str">
        <f>IF(Y4=Quote!$J$13,Quote!$L$13,"")</f>
        <v/>
      </c>
      <c r="Z38" s="54" t="str">
        <f>IF(Z4=Quote!$J$13,Quote!$L$13,"")</f>
        <v/>
      </c>
      <c r="AA38" s="54" t="str">
        <f>IF(AA4=Quote!$J$13,Quote!$L$13,"")</f>
        <v/>
      </c>
      <c r="AB38" s="54" t="str">
        <f>IF(AB4=Quote!$J$13,Quote!$L$13,"")</f>
        <v/>
      </c>
    </row>
    <row r="39" spans="20:28" ht="14.1" customHeight="1">
      <c r="T39" s="154" t="s">
        <v>179</v>
      </c>
      <c r="U39" s="54" t="str">
        <f>IF(U4=Quote!$J$14,Quote!$L$14,"")</f>
        <v/>
      </c>
      <c r="V39" s="54" t="str">
        <f>IF(V4=Quote!$J$14,Quote!$L$14,"")</f>
        <v/>
      </c>
      <c r="W39" s="54" t="str">
        <f>IF(W4=Quote!$J$14,Quote!$L$14,"")</f>
        <v/>
      </c>
      <c r="X39" s="54" t="str">
        <f>IF(X4=Quote!$J$14,Quote!$L$14,"")</f>
        <v/>
      </c>
      <c r="Y39" s="54" t="str">
        <f>IF(Y4=Quote!$J$14,Quote!$L$14,"")</f>
        <v/>
      </c>
      <c r="Z39" s="54" t="str">
        <f>IF(Z4=Quote!$J$14,Quote!$L$14,"")</f>
        <v/>
      </c>
      <c r="AA39" s="54" t="str">
        <f>IF(AA4=Quote!$J$14,Quote!$L$14,"")</f>
        <v/>
      </c>
      <c r="AB39" s="54" t="str">
        <f>IF(AB4=Quote!$J$14,Quote!$L$14,"")</f>
        <v/>
      </c>
    </row>
    <row r="40" spans="20:28" ht="14.1" customHeight="1">
      <c r="T40" s="154" t="s">
        <v>180</v>
      </c>
      <c r="U40" s="59" t="str">
        <f>IF(U4=Quote!$J$15,Quote!$L$15,"")</f>
        <v/>
      </c>
      <c r="V40" s="59" t="str">
        <f>IF(V4=Quote!$J$15,Quote!$L$15,"")</f>
        <v/>
      </c>
      <c r="W40" s="59" t="str">
        <f>IF(W4=Quote!$J$15,Quote!$L$15,"")</f>
        <v/>
      </c>
      <c r="X40" s="59" t="str">
        <f>IF(X4=Quote!$J$15,Quote!$L$15,"")</f>
        <v/>
      </c>
      <c r="Y40" s="59" t="str">
        <f>IF(Y4=Quote!$J$15,Quote!$L$15,"")</f>
        <v/>
      </c>
      <c r="Z40" s="59" t="str">
        <f>IF(Z4=Quote!$J$15,Quote!$L$15,"")</f>
        <v/>
      </c>
      <c r="AA40" s="59" t="str">
        <f>IF(AA4=Quote!$J$15,Quote!$L$15,"")</f>
        <v/>
      </c>
      <c r="AB40" s="59" t="str">
        <f>IF(AB4=Quote!$J$15,Quote!$L$15,"")</f>
        <v/>
      </c>
    </row>
    <row r="41" spans="20:28" ht="14.1" customHeight="1" thickBot="1">
      <c r="U41" s="58">
        <f t="shared" ref="U41:AB41" si="32">SUM(U34:U40)</f>
        <v>0</v>
      </c>
      <c r="V41" s="58">
        <f t="shared" si="32"/>
        <v>0</v>
      </c>
      <c r="W41" s="58">
        <f t="shared" si="32"/>
        <v>0</v>
      </c>
      <c r="X41" s="58">
        <f t="shared" si="32"/>
        <v>0</v>
      </c>
      <c r="Y41" s="58">
        <f t="shared" si="32"/>
        <v>0</v>
      </c>
      <c r="Z41" s="58">
        <f t="shared" si="32"/>
        <v>0</v>
      </c>
      <c r="AA41" s="58">
        <f t="shared" si="32"/>
        <v>0</v>
      </c>
      <c r="AB41" s="58">
        <f t="shared" si="32"/>
        <v>0</v>
      </c>
    </row>
    <row r="42" spans="20:28" ht="14.1" customHeight="1" thickTop="1"/>
    <row r="43" spans="20:28" ht="14.1" customHeight="1">
      <c r="U43" s="52" t="s">
        <v>23</v>
      </c>
    </row>
    <row r="44" spans="20:28" ht="14.1" customHeight="1">
      <c r="U44" s="5" t="s">
        <v>18</v>
      </c>
      <c r="V44" s="5" t="s">
        <v>19</v>
      </c>
      <c r="W44" s="5" t="s">
        <v>20</v>
      </c>
      <c r="X44" s="5" t="s">
        <v>21</v>
      </c>
      <c r="Y44" s="5" t="s">
        <v>22</v>
      </c>
      <c r="Z44" s="5" t="s">
        <v>302</v>
      </c>
      <c r="AA44" s="5" t="s">
        <v>303</v>
      </c>
      <c r="AB44" s="5" t="s">
        <v>304</v>
      </c>
    </row>
    <row r="45" spans="20:28" ht="14.1" customHeight="1">
      <c r="T45" s="154" t="s">
        <v>175</v>
      </c>
      <c r="U45" s="54" t="str">
        <f>IF(AS4=Quote!$P$9,Quote!$R$9,"")</f>
        <v/>
      </c>
      <c r="V45" s="54" t="str">
        <f>IF(AT4=Quote!$P$9,Quote!$R$9,"")</f>
        <v/>
      </c>
      <c r="W45" s="54" t="str">
        <f>IF(AU4=Quote!$P$9,Quote!$R$9,"")</f>
        <v/>
      </c>
      <c r="X45" s="54" t="str">
        <f>IF(AV4=Quote!$P$9,Quote!$R$9,"")</f>
        <v/>
      </c>
      <c r="Y45" s="54" t="str">
        <f>IF(AW4=Quote!$P$9,Quote!$R$9,"")</f>
        <v/>
      </c>
      <c r="Z45" s="54" t="str">
        <f>IF(AX4=Quote!$P$9,Quote!$R$9,"")</f>
        <v/>
      </c>
      <c r="AA45" s="54" t="str">
        <f>IF(AY4=Quote!$P$9,Quote!$R$9,"")</f>
        <v/>
      </c>
      <c r="AB45" s="54" t="str">
        <f>IF(AZ4=Quote!$P$9,Quote!$R$9,"")</f>
        <v/>
      </c>
    </row>
    <row r="46" spans="20:28" ht="14.1" customHeight="1">
      <c r="T46" s="154" t="s">
        <v>176</v>
      </c>
      <c r="U46" s="54" t="str">
        <f>IF(AS4=Quote!$P$10,Quote!$R$10,"")</f>
        <v/>
      </c>
      <c r="V46" s="54" t="str">
        <f>IF(AT4=Quote!$P$10,Quote!$R$10,"")</f>
        <v/>
      </c>
      <c r="W46" s="54" t="str">
        <f>IF(AU4=Quote!$P$10,Quote!$R$10,"")</f>
        <v/>
      </c>
      <c r="X46" s="54" t="str">
        <f>IF(AV4=Quote!$P$10,Quote!$R$10,"")</f>
        <v/>
      </c>
      <c r="Y46" s="54" t="str">
        <f>IF(AW4=Quote!$P$10,Quote!$R$10,"")</f>
        <v/>
      </c>
      <c r="Z46" s="54" t="str">
        <f>IF(AX4=Quote!$P$10,Quote!$R$10,"")</f>
        <v/>
      </c>
      <c r="AA46" s="54" t="str">
        <f>IF(AY4=Quote!$P$10,Quote!$R$10,"")</f>
        <v/>
      </c>
      <c r="AB46" s="54" t="str">
        <f>IF(AZ4=Quote!$P$10,Quote!$R$10,"")</f>
        <v/>
      </c>
    </row>
    <row r="47" spans="20:28" ht="14.1" customHeight="1">
      <c r="T47" s="154" t="s">
        <v>177</v>
      </c>
      <c r="U47" s="54" t="str">
        <f>IF(AS4=Quote!$P$11,Quote!$R$11,"")</f>
        <v/>
      </c>
      <c r="V47" s="54" t="str">
        <f>IF(AT4=Quote!$P$11,Quote!$R$11,"")</f>
        <v/>
      </c>
      <c r="W47" s="54" t="str">
        <f>IF(AU4=Quote!$P$11,Quote!$R$11,"")</f>
        <v/>
      </c>
      <c r="X47" s="54" t="str">
        <f>IF(AV4=Quote!$P$11,Quote!$R$11,"")</f>
        <v/>
      </c>
      <c r="Y47" s="54" t="str">
        <f>IF(AW4=Quote!$P$11,Quote!$R$11,"")</f>
        <v/>
      </c>
      <c r="Z47" s="54" t="str">
        <f>IF(AX4=Quote!$P$11,Quote!$R$11,"")</f>
        <v/>
      </c>
      <c r="AA47" s="54" t="str">
        <f>IF(AY4=Quote!$P$11,Quote!$R$11,"")</f>
        <v/>
      </c>
      <c r="AB47" s="54" t="str">
        <f>IF(AZ4=Quote!$P$11,Quote!$R$11,"")</f>
        <v/>
      </c>
    </row>
    <row r="48" spans="20:28" ht="14.1" customHeight="1">
      <c r="T48" s="154" t="s">
        <v>178</v>
      </c>
      <c r="U48" s="54" t="str">
        <f>IF(AS4=Quote!$P$12,Quote!$R$12,"")</f>
        <v/>
      </c>
      <c r="V48" s="54" t="str">
        <f>IF(AT4=Quote!$P$12,Quote!$R$12,"")</f>
        <v/>
      </c>
      <c r="W48" s="54" t="str">
        <f>IF(AU4=Quote!$P$12,Quote!$R$12,"")</f>
        <v/>
      </c>
      <c r="X48" s="54" t="str">
        <f>IF(AV4=Quote!$P$12,Quote!$R$12,"")</f>
        <v/>
      </c>
      <c r="Y48" s="54" t="str">
        <f>IF(AW4=Quote!$P$12,Quote!$R$12,"")</f>
        <v/>
      </c>
      <c r="Z48" s="54" t="str">
        <f>IF(AX4=Quote!$P$12,Quote!$R$12,"")</f>
        <v/>
      </c>
      <c r="AA48" s="54" t="str">
        <f>IF(AY4=Quote!$P$12,Quote!$R$12,"")</f>
        <v/>
      </c>
      <c r="AB48" s="54" t="str">
        <f>IF(AZ4=Quote!$P$12,Quote!$R$12,"")</f>
        <v/>
      </c>
    </row>
    <row r="49" spans="20:28" ht="14.1" customHeight="1">
      <c r="T49" s="154" t="s">
        <v>179</v>
      </c>
      <c r="U49" s="54" t="str">
        <f>IF(AS4=Quote!$P$13,Quote!$R$13,"")</f>
        <v/>
      </c>
      <c r="V49" s="54" t="str">
        <f>IF(AT4=Quote!$P$13,Quote!$R$13,"")</f>
        <v/>
      </c>
      <c r="W49" s="54" t="str">
        <f>IF(AU4=Quote!$P$13,Quote!$R$13,"")</f>
        <v/>
      </c>
      <c r="X49" s="54" t="str">
        <f>IF(AV4=Quote!$P$13,Quote!$R$13,"")</f>
        <v/>
      </c>
      <c r="Y49" s="54" t="str">
        <f>IF(AW4=Quote!$P$13,Quote!$R$13,"")</f>
        <v/>
      </c>
      <c r="Z49" s="54" t="str">
        <f>IF(AX4=Quote!$P$13,Quote!$R$13,"")</f>
        <v/>
      </c>
      <c r="AA49" s="54" t="str">
        <f>IF(AY4=Quote!$P$13,Quote!$R$13,"")</f>
        <v/>
      </c>
      <c r="AB49" s="54" t="str">
        <f>IF(AZ4=Quote!$P$13,Quote!$R$13,"")</f>
        <v/>
      </c>
    </row>
    <row r="50" spans="20:28" ht="14.1" customHeight="1">
      <c r="T50" s="154" t="s">
        <v>180</v>
      </c>
      <c r="U50" s="54" t="str">
        <f>IF(AS4=Quote!$P$14,Quote!$R$14,"")</f>
        <v/>
      </c>
      <c r="V50" s="54" t="str">
        <f>IF(AT4=Quote!$P$14,Quote!$R$14,"")</f>
        <v/>
      </c>
      <c r="W50" s="54" t="str">
        <f>IF(AU4=Quote!$P$14,Quote!$R$14,"")</f>
        <v/>
      </c>
      <c r="X50" s="54" t="str">
        <f>IF(AV4=Quote!$P$14,Quote!$R$14,"")</f>
        <v/>
      </c>
      <c r="Y50" s="54" t="str">
        <f>IF(AW4=Quote!$P$14,Quote!$R$14,"")</f>
        <v/>
      </c>
      <c r="Z50" s="54" t="str">
        <f>IF(AX4=Quote!$P$14,Quote!$R$14,"")</f>
        <v/>
      </c>
      <c r="AA50" s="54" t="str">
        <f>IF(AY4=Quote!$P$14,Quote!$R$14,"")</f>
        <v/>
      </c>
      <c r="AB50" s="54" t="str">
        <f>IF(AZ4=Quote!$P$14,Quote!$R$14,"")</f>
        <v/>
      </c>
    </row>
    <row r="51" spans="20:28" ht="14.1" customHeight="1" thickBot="1">
      <c r="U51" s="55">
        <f t="shared" ref="U51:AB51" si="33">SUM(U45:U50)</f>
        <v>0</v>
      </c>
      <c r="V51" s="55">
        <f t="shared" si="33"/>
        <v>0</v>
      </c>
      <c r="W51" s="55">
        <f t="shared" si="33"/>
        <v>0</v>
      </c>
      <c r="X51" s="55">
        <f t="shared" si="33"/>
        <v>0</v>
      </c>
      <c r="Y51" s="55">
        <f t="shared" si="33"/>
        <v>0</v>
      </c>
      <c r="Z51" s="55">
        <f t="shared" si="33"/>
        <v>0</v>
      </c>
      <c r="AA51" s="55">
        <f t="shared" si="33"/>
        <v>0</v>
      </c>
      <c r="AB51" s="55">
        <f t="shared" si="33"/>
        <v>0</v>
      </c>
    </row>
    <row r="52" spans="20:28" ht="14.1" customHeight="1" thickTop="1"/>
    <row r="53" spans="20:28" ht="14.1" customHeight="1"/>
    <row r="54" spans="20:28" ht="14.1" customHeight="1"/>
    <row r="55" spans="20:28" ht="12" customHeight="1"/>
    <row r="56" spans="20:28" ht="9.9" customHeight="1"/>
    <row r="57" spans="20:28" ht="9.9" customHeight="1"/>
    <row r="58" spans="20:28" ht="9.9" customHeight="1"/>
    <row r="59" spans="20:28" ht="9.9" customHeight="1"/>
    <row r="60" spans="20:28" ht="9.9" customHeight="1"/>
    <row r="61" spans="20:28" ht="9.9" customHeight="1"/>
    <row r="62" spans="20:28" ht="9.9" customHeight="1"/>
    <row r="63" spans="20:28" ht="9.9" customHeight="1"/>
    <row r="64" spans="20:28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</sheetData>
  <sheetProtection password="8205" sheet="1" objects="1" scenarios="1" selectLockedCells="1"/>
  <mergeCells count="8">
    <mergeCell ref="P14:Q14"/>
    <mergeCell ref="P15:Q15"/>
    <mergeCell ref="J2:L2"/>
    <mergeCell ref="N2:O2"/>
    <mergeCell ref="C4:E4"/>
    <mergeCell ref="C5:D5"/>
    <mergeCell ref="O8:Q8"/>
    <mergeCell ref="O9:Q9"/>
  </mergeCells>
  <conditionalFormatting sqref="Q11">
    <cfRule type="cellIs" dxfId="7" priority="4" stopIfTrue="1" operator="equal">
      <formula>"Losnummer fehlt!"</formula>
    </cfRule>
  </conditionalFormatting>
  <conditionalFormatting sqref="O19:P26">
    <cfRule type="cellIs" dxfId="6" priority="3" stopIfTrue="1" operator="greaterThan">
      <formula>0</formula>
    </cfRule>
  </conditionalFormatting>
  <conditionalFormatting sqref="O11:P11">
    <cfRule type="cellIs" dxfId="5" priority="2" stopIfTrue="1" operator="equal">
      <formula>"Nein"</formula>
    </cfRule>
  </conditionalFormatting>
  <conditionalFormatting sqref="C19:N26">
    <cfRule type="cellIs" dxfId="4" priority="1" stopIfTrue="1" operator="greaterThan">
      <formula>"2"</formula>
    </cfRule>
  </conditionalFormatting>
  <dataValidations count="2">
    <dataValidation type="list" showInputMessage="1" showErrorMessage="1" sqref="O11:P11">
      <formula1>$BQ$3:$BQ$4</formula1>
    </dataValidation>
    <dataValidation type="textLength" operator="equal" allowBlank="1" showErrorMessage="1" errorTitle="Losnummer" error="Sie müssen die siebenstellige Losnummer von Ihrem Lottoschein bzw. der Spielquittung eingeben!" sqref="O9">
      <formula1>7</formula1>
    </dataValidation>
  </dataValidations>
  <printOptions horizontalCentered="1" verticalCentered="1" gridLinesSet="0"/>
  <pageMargins left="1.1499999999999999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>
    <oddHeader>&amp;CAuswertung der Lottozahlen von &amp;A</oddHeader>
    <oddFooter>&amp;LAusdruck vom &amp;D - &amp;T&amp;Cwww.opawilli.de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V103"/>
  <sheetViews>
    <sheetView showGridLines="0" showRowColHeaders="0" zoomScale="120" workbookViewId="0">
      <selection activeCell="C10" sqref="C10"/>
    </sheetView>
  </sheetViews>
  <sheetFormatPr baseColWidth="10" defaultColWidth="11.44140625" defaultRowHeight="13.2"/>
  <cols>
    <col min="1" max="1" width="3.88671875" style="6" customWidth="1"/>
    <col min="2" max="2" width="8.33203125" style="6" customWidth="1"/>
    <col min="3" max="14" width="5.33203125" style="7" customWidth="1"/>
    <col min="15" max="16" width="10.6640625" style="6" customWidth="1"/>
    <col min="17" max="17" width="17.5546875" style="6" customWidth="1"/>
    <col min="18" max="18" width="4.77734375" style="6" customWidth="1"/>
    <col min="19" max="19" width="4.6640625" style="6" hidden="1" customWidth="1"/>
    <col min="20" max="20" width="5.109375" style="6" hidden="1" customWidth="1"/>
    <col min="21" max="116" width="10.6640625" style="11" hidden="1" customWidth="1"/>
    <col min="117" max="118" width="4.6640625" style="11" hidden="1" customWidth="1"/>
    <col min="119" max="200" width="4.6640625" style="11" customWidth="1"/>
    <col min="201" max="16384" width="11.44140625" style="6"/>
  </cols>
  <sheetData>
    <row r="1" spans="1:236" s="1" customFormat="1" ht="21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</row>
    <row r="2" spans="1:236" s="1" customFormat="1" ht="14.1" customHeight="1">
      <c r="C2" s="2"/>
      <c r="D2" s="2"/>
      <c r="E2" s="2"/>
      <c r="F2" s="2"/>
      <c r="I2" s="17" t="s">
        <v>317</v>
      </c>
      <c r="J2" s="165" t="str">
        <f>IF(Gewinnzahlen!F3="","",Gewinnzahlen!F3)</f>
        <v/>
      </c>
      <c r="K2" s="166"/>
      <c r="L2" s="166"/>
      <c r="M2" s="16" t="s">
        <v>172</v>
      </c>
      <c r="N2" s="165" t="str">
        <f>IF(Gewinnzahlen!H3="","",Gewinnzahlen!H3)</f>
        <v/>
      </c>
      <c r="O2" s="166"/>
      <c r="P2" s="88"/>
      <c r="U2" s="52" t="s">
        <v>89</v>
      </c>
      <c r="V2" s="52"/>
      <c r="W2" s="52"/>
      <c r="X2" s="52"/>
      <c r="Y2" s="52"/>
      <c r="Z2" s="52"/>
      <c r="AA2" s="52"/>
      <c r="AB2" s="52"/>
      <c r="AC2" s="52"/>
      <c r="AD2" s="52"/>
      <c r="AE2" s="52"/>
      <c r="AF2" s="120"/>
      <c r="AG2" s="52" t="s">
        <v>95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20"/>
      <c r="AS2" s="52" t="s">
        <v>90</v>
      </c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114"/>
      <c r="BE2" s="52" t="s">
        <v>96</v>
      </c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114"/>
      <c r="BQ2" s="52" t="s">
        <v>88</v>
      </c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</row>
    <row r="3" spans="1:236" s="1" customFormat="1" ht="12" customHeight="1">
      <c r="C3" s="2"/>
      <c r="D3" s="2"/>
      <c r="E3" s="2"/>
      <c r="F3" s="2"/>
      <c r="H3" s="2"/>
      <c r="I3" s="2"/>
      <c r="J3" s="2"/>
      <c r="K3" s="2"/>
      <c r="L3" s="2"/>
      <c r="M3" s="2"/>
      <c r="N3" s="2"/>
      <c r="U3" s="50" t="s">
        <v>1</v>
      </c>
      <c r="V3" s="50" t="s">
        <v>2</v>
      </c>
      <c r="W3" s="50" t="s">
        <v>3</v>
      </c>
      <c r="X3" s="50" t="s">
        <v>4</v>
      </c>
      <c r="Y3" s="50" t="s">
        <v>5</v>
      </c>
      <c r="Z3" s="50" t="s">
        <v>296</v>
      </c>
      <c r="AA3" s="50" t="s">
        <v>297</v>
      </c>
      <c r="AB3" s="50" t="s">
        <v>298</v>
      </c>
      <c r="AC3" s="50"/>
      <c r="AD3" s="50"/>
      <c r="AE3" s="50"/>
      <c r="AF3" s="114"/>
      <c r="AG3" s="50" t="s">
        <v>1</v>
      </c>
      <c r="AH3" s="50" t="s">
        <v>2</v>
      </c>
      <c r="AI3" s="50" t="s">
        <v>3</v>
      </c>
      <c r="AJ3" s="50" t="s">
        <v>4</v>
      </c>
      <c r="AK3" s="50" t="s">
        <v>5</v>
      </c>
      <c r="AL3" s="50" t="s">
        <v>296</v>
      </c>
      <c r="AM3" s="50" t="s">
        <v>297</v>
      </c>
      <c r="AN3" s="50" t="s">
        <v>298</v>
      </c>
      <c r="AO3" s="50"/>
      <c r="AP3" s="50"/>
      <c r="AQ3" s="50"/>
      <c r="AR3" s="114"/>
      <c r="AS3" s="50" t="s">
        <v>6</v>
      </c>
      <c r="AT3" s="87" t="s">
        <v>7</v>
      </c>
      <c r="AU3" s="50" t="s">
        <v>8</v>
      </c>
      <c r="AV3" s="50" t="s">
        <v>9</v>
      </c>
      <c r="AW3" s="50" t="s">
        <v>10</v>
      </c>
      <c r="AX3" s="50" t="s">
        <v>299</v>
      </c>
      <c r="AY3" s="50" t="s">
        <v>300</v>
      </c>
      <c r="AZ3" s="50" t="s">
        <v>301</v>
      </c>
      <c r="BA3" s="50"/>
      <c r="BB3" s="50"/>
      <c r="BC3" s="50"/>
      <c r="BD3" s="114"/>
      <c r="BE3" s="50" t="s">
        <v>6</v>
      </c>
      <c r="BF3" s="50" t="s">
        <v>7</v>
      </c>
      <c r="BG3" s="50" t="s">
        <v>8</v>
      </c>
      <c r="BH3" s="50" t="s">
        <v>9</v>
      </c>
      <c r="BI3" s="50" t="s">
        <v>10</v>
      </c>
      <c r="BJ3" s="50" t="s">
        <v>299</v>
      </c>
      <c r="BK3" s="50" t="s">
        <v>300</v>
      </c>
      <c r="BL3" s="50" t="s">
        <v>301</v>
      </c>
      <c r="BM3" s="50"/>
      <c r="BN3" s="50"/>
      <c r="BO3" s="50"/>
      <c r="BP3" s="114"/>
      <c r="BQ3" s="49" t="s">
        <v>86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</row>
    <row r="4" spans="1:236" s="3" customFormat="1" ht="9" customHeight="1">
      <c r="A4" s="1"/>
      <c r="C4" s="172" t="str">
        <f>Gewinnzahlen!B5</f>
        <v>lotto2013.xlsx - Version 1.0</v>
      </c>
      <c r="D4" s="173"/>
      <c r="E4" s="173"/>
      <c r="F4" s="2"/>
      <c r="G4" s="95" t="s">
        <v>199</v>
      </c>
      <c r="H4" s="2"/>
      <c r="I4" s="2"/>
      <c r="J4" s="2"/>
      <c r="K4" s="2"/>
      <c r="L4" s="2"/>
      <c r="M4" s="2"/>
      <c r="N4" s="2"/>
      <c r="O4" s="1"/>
      <c r="P4" s="1"/>
      <c r="Q4" s="1"/>
      <c r="T4" s="1"/>
      <c r="U4" s="118">
        <f t="shared" ref="U4:AB4" si="0">IF($O$11="Nein",0,IF($O$9="",0,AG4))</f>
        <v>0</v>
      </c>
      <c r="V4" s="118">
        <f t="shared" si="0"/>
        <v>0</v>
      </c>
      <c r="W4" s="118">
        <f t="shared" si="0"/>
        <v>0</v>
      </c>
      <c r="X4" s="118">
        <f t="shared" si="0"/>
        <v>0</v>
      </c>
      <c r="Y4" s="118">
        <f t="shared" si="0"/>
        <v>0</v>
      </c>
      <c r="Z4" s="118">
        <f t="shared" si="0"/>
        <v>0</v>
      </c>
      <c r="AA4" s="118">
        <f t="shared" si="0"/>
        <v>0</v>
      </c>
      <c r="AB4" s="118">
        <f t="shared" si="0"/>
        <v>0</v>
      </c>
      <c r="AC4" s="118"/>
      <c r="AD4" s="118"/>
      <c r="AE4" s="118"/>
      <c r="AF4" s="121"/>
      <c r="AG4" s="118">
        <f>IF(RIGHT($O$12,7)=RIGHT(Gewinnzahlen!C19,7),7,IF(RIGHT($O$12,6)=RIGHT(Gewinnzahlen!C19,6),6,IF(RIGHT($O$12,5)=RIGHT(Gewinnzahlen!C19,5),5,IF(RIGHT($O$12,4)=RIGHT(Gewinnzahlen!C19,4),4,IF(RIGHT($O$12,3)=RIGHT(Gewinnzahlen!C19,3),3,IF(RIGHT($O$12,2)=RIGHT(Gewinnzahlen!C19,2),2,IF(RIGHT($O$12,1)=RIGHT(Gewinnzahlen!C19,1),1,0)))))))</f>
        <v>7</v>
      </c>
      <c r="AH4" s="118">
        <f>IF(RIGHT($O$12,7)=RIGHT(Gewinnzahlen!D19,7),7,IF(RIGHT($O$12,6)=RIGHT(Gewinnzahlen!D19,6),6,IF(RIGHT($O$12,5)=RIGHT(Gewinnzahlen!D19,5),5,IF(RIGHT($O$12,4)=RIGHT(Gewinnzahlen!D19,4),4,IF(RIGHT($O$12,3)=RIGHT(Gewinnzahlen!D19,3),3,IF(RIGHT($O$12,2)=RIGHT(Gewinnzahlen!D19,2),2,IF(RIGHT($O$12,1)=RIGHT(Gewinnzahlen!D19,1),1,0)))))))</f>
        <v>7</v>
      </c>
      <c r="AI4" s="118">
        <f>IF(RIGHT($O$12,7)=RIGHT(Gewinnzahlen!E19,7),7,IF(RIGHT($O$12,6)=RIGHT(Gewinnzahlen!E19,6),6,IF(RIGHT($O$12,5)=RIGHT(Gewinnzahlen!E19,5),5,IF(RIGHT($O$12,4)=RIGHT(Gewinnzahlen!E19,4),4,IF(RIGHT($O$12,3)=RIGHT(Gewinnzahlen!E19,3),3,IF(RIGHT($O$12,2)=RIGHT(Gewinnzahlen!E19,2),2,IF(RIGHT($O$12,1)=RIGHT(Gewinnzahlen!E19,1),1,0)))))))</f>
        <v>7</v>
      </c>
      <c r="AJ4" s="118">
        <f>IF(RIGHT($O$12,7)=RIGHT(Gewinnzahlen!F19,7),7,IF(RIGHT($O$12,6)=RIGHT(Gewinnzahlen!F19,6),6,IF(RIGHT($O$12,5)=RIGHT(Gewinnzahlen!F19,5),5,IF(RIGHT($O$12,4)=RIGHT(Gewinnzahlen!F19,4),4,IF(RIGHT($O$12,3)=RIGHT(Gewinnzahlen!F19,3),3,IF(RIGHT($O$12,2)=RIGHT(Gewinnzahlen!F19,2),2,IF(RIGHT($O$12,1)=RIGHT(Gewinnzahlen!F19,1),1,0)))))))</f>
        <v>7</v>
      </c>
      <c r="AK4" s="118">
        <f>IF(RIGHT($O$12,7)=RIGHT(Gewinnzahlen!G19,7),7,IF(RIGHT($O$12,6)=RIGHT(Gewinnzahlen!G19,6),6,IF(RIGHT($O$12,5)=RIGHT(Gewinnzahlen!G19,5),5,IF(RIGHT($O$12,4)=RIGHT(Gewinnzahlen!G19,4),4,IF(RIGHT($O$12,3)=RIGHT(Gewinnzahlen!G19,3),3,IF(RIGHT($O$12,2)=RIGHT(Gewinnzahlen!G19,2),2,IF(RIGHT($O$12,1)=RIGHT(Gewinnzahlen!G19,1),1,0)))))))</f>
        <v>7</v>
      </c>
      <c r="AL4" s="118">
        <f>IF(RIGHT($O$12,7)=RIGHT(Gewinnzahlen!H19,7),7,IF(RIGHT($O$12,6)=RIGHT(Gewinnzahlen!H19,6),6,IF(RIGHT($O$12,5)=RIGHT(Gewinnzahlen!H19,5),5,IF(RIGHT($O$12,4)=RIGHT(Gewinnzahlen!H19,4),4,IF(RIGHT($O$12,3)=RIGHT(Gewinnzahlen!H19,3),3,IF(RIGHT($O$12,2)=RIGHT(Gewinnzahlen!H19,2),2,IF(RIGHT($O$12,1)=RIGHT(Gewinnzahlen!H19,1),1,0)))))))</f>
        <v>7</v>
      </c>
      <c r="AM4" s="118">
        <f>IF(RIGHT($O$12,7)=RIGHT(Gewinnzahlen!I19,7),7,IF(RIGHT($O$12,6)=RIGHT(Gewinnzahlen!I19,6),6,IF(RIGHT($O$12,5)=RIGHT(Gewinnzahlen!I19,5),5,IF(RIGHT($O$12,4)=RIGHT(Gewinnzahlen!I19,4),4,IF(RIGHT($O$12,3)=RIGHT(Gewinnzahlen!I19,3),3,IF(RIGHT($O$12,2)=RIGHT(Gewinnzahlen!I19,2),2,IF(RIGHT($O$12,1)=RIGHT(Gewinnzahlen!I19,1),1,0)))))))</f>
        <v>7</v>
      </c>
      <c r="AN4" s="118">
        <f>IF(RIGHT($O$12,7)=RIGHT(Gewinnzahlen!J19,7),7,IF(RIGHT($O$12,6)=RIGHT(Gewinnzahlen!J19,6),6,IF(RIGHT($O$12,5)=RIGHT(Gewinnzahlen!J19,5),5,IF(RIGHT($O$12,4)=RIGHT(Gewinnzahlen!J19,4),4,IF(RIGHT($O$12,3)=RIGHT(Gewinnzahlen!J19,3),3,IF(RIGHT($O$12,2)=RIGHT(Gewinnzahlen!J19,2),2,IF(RIGHT($O$12,1)=RIGHT(Gewinnzahlen!J19,1),1,0)))))))</f>
        <v>7</v>
      </c>
      <c r="AO4" s="118"/>
      <c r="AP4" s="118"/>
      <c r="AQ4" s="118"/>
      <c r="AR4" s="121"/>
      <c r="AS4" s="118">
        <f t="shared" ref="AS4:AZ4" si="1">IF($P$11="Nein",0,IF($O$9="",0,BE4))</f>
        <v>0</v>
      </c>
      <c r="AT4" s="118">
        <f t="shared" si="1"/>
        <v>0</v>
      </c>
      <c r="AU4" s="118">
        <f t="shared" si="1"/>
        <v>0</v>
      </c>
      <c r="AV4" s="118">
        <f t="shared" si="1"/>
        <v>0</v>
      </c>
      <c r="AW4" s="118">
        <f t="shared" si="1"/>
        <v>0</v>
      </c>
      <c r="AX4" s="118">
        <f t="shared" si="1"/>
        <v>0</v>
      </c>
      <c r="AY4" s="118">
        <f t="shared" si="1"/>
        <v>0</v>
      </c>
      <c r="AZ4" s="118">
        <f t="shared" si="1"/>
        <v>0</v>
      </c>
      <c r="BA4" s="118"/>
      <c r="BB4" s="118"/>
      <c r="BC4" s="118"/>
      <c r="BD4" s="121"/>
      <c r="BE4" s="118">
        <f>IF(RIGHT($P$12,6)=RIGHT(Gewinnzahlen!C20,6),6,IF(RIGHT($P$12,5)=RIGHT(Gewinnzahlen!C20,5),5,IF(RIGHT($P$12,4)=RIGHT(Gewinnzahlen!C20,4),4,IF(RIGHT($P$12,3)=RIGHT(Gewinnzahlen!C20,3),3,IF(RIGHT($P$12,2)=RIGHT(Gewinnzahlen!C20,2),2,IF(RIGHT($P$12,1)=RIGHT(Gewinnzahlen!C20,1),1,0))))))</f>
        <v>6</v>
      </c>
      <c r="BF4" s="118">
        <f>IF(RIGHT($P$12,6)=RIGHT(Gewinnzahlen!D20,6),6,IF(RIGHT($P$12,5)=RIGHT(Gewinnzahlen!D20,5),5,IF(RIGHT($P$12,4)=RIGHT(Gewinnzahlen!D20,4),4,IF(RIGHT($P$12,3)=RIGHT(Gewinnzahlen!D20,3),3,IF(RIGHT($P$12,2)=RIGHT(Gewinnzahlen!D20,2),2,IF(RIGHT($P$12,1)=RIGHT(Gewinnzahlen!D20,1),1,0))))))</f>
        <v>6</v>
      </c>
      <c r="BG4" s="118">
        <f>IF(RIGHT($P$12,6)=RIGHT(Gewinnzahlen!E20,6),6,IF(RIGHT($P$12,5)=RIGHT(Gewinnzahlen!E20,5),5,IF(RIGHT($P$12,4)=RIGHT(Gewinnzahlen!E20,4),4,IF(RIGHT($P$12,3)=RIGHT(Gewinnzahlen!E20,3),3,IF(RIGHT($P$12,2)=RIGHT(Gewinnzahlen!E20,2),2,IF(RIGHT($P$12,1)=RIGHT(Gewinnzahlen!E20,1),1,0))))))</f>
        <v>6</v>
      </c>
      <c r="BH4" s="118">
        <f>IF(RIGHT($P$12,6)=RIGHT(Gewinnzahlen!F20,6),6,IF(RIGHT($P$12,5)=RIGHT(Gewinnzahlen!F20,5),5,IF(RIGHT($P$12,4)=RIGHT(Gewinnzahlen!F20,4),4,IF(RIGHT($P$12,3)=RIGHT(Gewinnzahlen!F20,3),3,IF(RIGHT($P$12,2)=RIGHT(Gewinnzahlen!F20,2),2,IF(RIGHT($P$12,1)=RIGHT(Gewinnzahlen!F20,1),1,0))))))</f>
        <v>6</v>
      </c>
      <c r="BI4" s="118">
        <f>IF(RIGHT($P$12,6)=RIGHT(Gewinnzahlen!G20,6),6,IF(RIGHT($P$12,5)=RIGHT(Gewinnzahlen!G20,5),5,IF(RIGHT($P$12,4)=RIGHT(Gewinnzahlen!G20,4),4,IF(RIGHT($P$12,3)=RIGHT(Gewinnzahlen!G20,3),3,IF(RIGHT($P$12,2)=RIGHT(Gewinnzahlen!G20,2),2,IF(RIGHT($P$12,1)=RIGHT(Gewinnzahlen!G20,1),1,0))))))</f>
        <v>6</v>
      </c>
      <c r="BJ4" s="118">
        <f>IF(RIGHT($P$12,6)=RIGHT(Gewinnzahlen!H20,6),6,IF(RIGHT($P$12,5)=RIGHT(Gewinnzahlen!H20,5),5,IF(RIGHT($P$12,4)=RIGHT(Gewinnzahlen!H20,4),4,IF(RIGHT($P$12,3)=RIGHT(Gewinnzahlen!H20,3),3,IF(RIGHT($P$12,2)=RIGHT(Gewinnzahlen!H20,2),2,IF(RIGHT($P$12,1)=RIGHT(Gewinnzahlen!H20,1),1,0))))))</f>
        <v>6</v>
      </c>
      <c r="BK4" s="118">
        <f>IF(RIGHT($P$12,6)=RIGHT(Gewinnzahlen!I20,6),6,IF(RIGHT($P$12,5)=RIGHT(Gewinnzahlen!I20,5),5,IF(RIGHT($P$12,4)=RIGHT(Gewinnzahlen!I20,4),4,IF(RIGHT($P$12,3)=RIGHT(Gewinnzahlen!I20,3),3,IF(RIGHT($P$12,2)=RIGHT(Gewinnzahlen!I20,2),2,IF(RIGHT($P$12,1)=RIGHT(Gewinnzahlen!I20,1),1,0))))))</f>
        <v>6</v>
      </c>
      <c r="BL4" s="118">
        <f>IF(RIGHT($P$12,6)=RIGHT(Gewinnzahlen!J20,6),6,IF(RIGHT($P$12,5)=RIGHT(Gewinnzahlen!J20,5),5,IF(RIGHT($P$12,4)=RIGHT(Gewinnzahlen!J20,4),4,IF(RIGHT($P$12,3)=RIGHT(Gewinnzahlen!J20,3),3,IF(RIGHT($P$12,2)=RIGHT(Gewinnzahlen!J20,2),2,IF(RIGHT($P$12,1)=RIGHT(Gewinnzahlen!J20,1),1,0))))))</f>
        <v>6</v>
      </c>
      <c r="BM4" s="118"/>
      <c r="BN4" s="118"/>
      <c r="BO4" s="118"/>
      <c r="BP4" s="121"/>
      <c r="BQ4" s="119" t="s">
        <v>87</v>
      </c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</row>
    <row r="5" spans="1:236" s="3" customFormat="1" ht="9" customHeight="1">
      <c r="A5" s="1"/>
      <c r="C5" s="177" t="str">
        <f>Gewinnzahlen!B6</f>
        <v>Stand 26.11.2020</v>
      </c>
      <c r="D5" s="178"/>
      <c r="E5" s="80"/>
      <c r="F5" s="2"/>
      <c r="G5" s="96" t="s">
        <v>196</v>
      </c>
      <c r="H5" s="2"/>
      <c r="I5" s="2"/>
      <c r="J5" s="2"/>
      <c r="K5" s="2"/>
      <c r="L5" s="2"/>
      <c r="M5" s="2"/>
      <c r="N5" s="2"/>
      <c r="O5" s="1"/>
      <c r="P5" s="1"/>
      <c r="Q5" s="1"/>
      <c r="T5" s="1"/>
      <c r="U5" s="52" t="s">
        <v>187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114"/>
      <c r="AG5" s="87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114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114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114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122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122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122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36" s="3" customFormat="1" ht="9" customHeight="1">
      <c r="A6" s="4"/>
      <c r="C6" s="79"/>
      <c r="D6" s="80"/>
      <c r="E6" s="80"/>
      <c r="F6" s="2"/>
      <c r="G6" s="97" t="s">
        <v>198</v>
      </c>
      <c r="H6" s="2"/>
      <c r="I6" s="2"/>
      <c r="J6" s="2"/>
      <c r="K6" s="2"/>
      <c r="L6" s="2"/>
      <c r="M6" s="2"/>
      <c r="N6" s="2"/>
      <c r="O6" s="1"/>
      <c r="P6" s="1"/>
      <c r="Q6" s="1"/>
      <c r="U6" s="50" t="s">
        <v>109</v>
      </c>
      <c r="V6" s="50" t="s">
        <v>110</v>
      </c>
      <c r="W6" s="50" t="s">
        <v>111</v>
      </c>
      <c r="X6" s="50" t="s">
        <v>112</v>
      </c>
      <c r="Y6" s="50" t="s">
        <v>113</v>
      </c>
      <c r="Z6" s="50" t="s">
        <v>114</v>
      </c>
      <c r="AA6" s="50" t="s">
        <v>115</v>
      </c>
      <c r="AB6" s="50" t="s">
        <v>116</v>
      </c>
      <c r="AC6" s="50" t="s">
        <v>117</v>
      </c>
      <c r="AD6" s="50" t="s">
        <v>118</v>
      </c>
      <c r="AE6" s="50" t="s">
        <v>119</v>
      </c>
      <c r="AF6" s="50" t="s">
        <v>120</v>
      </c>
      <c r="AG6" s="53" t="s">
        <v>121</v>
      </c>
      <c r="AH6" s="50" t="s">
        <v>122</v>
      </c>
      <c r="AI6" s="50" t="s">
        <v>123</v>
      </c>
      <c r="AJ6" s="50" t="s">
        <v>124</v>
      </c>
      <c r="AK6" s="50" t="s">
        <v>125</v>
      </c>
      <c r="AL6" s="50" t="s">
        <v>126</v>
      </c>
      <c r="AM6" s="50" t="s">
        <v>127</v>
      </c>
      <c r="AN6" s="50" t="s">
        <v>128</v>
      </c>
      <c r="AO6" s="50" t="s">
        <v>129</v>
      </c>
      <c r="AP6" s="50" t="s">
        <v>130</v>
      </c>
      <c r="AQ6" s="50" t="s">
        <v>131</v>
      </c>
      <c r="AR6" s="114" t="s">
        <v>132</v>
      </c>
      <c r="AS6" s="87" t="s">
        <v>133</v>
      </c>
      <c r="AT6" s="50" t="s">
        <v>134</v>
      </c>
      <c r="AU6" s="50" t="s">
        <v>135</v>
      </c>
      <c r="AV6" s="50" t="s">
        <v>136</v>
      </c>
      <c r="AW6" s="50" t="s">
        <v>137</v>
      </c>
      <c r="AX6" s="50" t="s">
        <v>138</v>
      </c>
      <c r="AY6" s="50" t="s">
        <v>139</v>
      </c>
      <c r="AZ6" s="50" t="s">
        <v>140</v>
      </c>
      <c r="BA6" s="50" t="s">
        <v>141</v>
      </c>
      <c r="BB6" s="50" t="s">
        <v>142</v>
      </c>
      <c r="BC6" s="50" t="s">
        <v>143</v>
      </c>
      <c r="BD6" s="114" t="s">
        <v>144</v>
      </c>
      <c r="BE6" s="87" t="s">
        <v>145</v>
      </c>
      <c r="BF6" s="50" t="s">
        <v>146</v>
      </c>
      <c r="BG6" s="50" t="s">
        <v>147</v>
      </c>
      <c r="BH6" s="50" t="s">
        <v>148</v>
      </c>
      <c r="BI6" s="50" t="s">
        <v>149</v>
      </c>
      <c r="BJ6" s="50" t="s">
        <v>150</v>
      </c>
      <c r="BK6" s="50" t="s">
        <v>151</v>
      </c>
      <c r="BL6" s="50" t="s">
        <v>152</v>
      </c>
      <c r="BM6" s="50" t="s">
        <v>153</v>
      </c>
      <c r="BN6" s="50" t="s">
        <v>154</v>
      </c>
      <c r="BO6" s="50" t="s">
        <v>155</v>
      </c>
      <c r="BP6" s="50" t="s">
        <v>156</v>
      </c>
      <c r="BQ6" s="53" t="s">
        <v>157</v>
      </c>
      <c r="BR6" s="50" t="s">
        <v>158</v>
      </c>
      <c r="BS6" s="50" t="s">
        <v>159</v>
      </c>
      <c r="BT6" s="50" t="s">
        <v>160</v>
      </c>
      <c r="BU6" s="50" t="s">
        <v>161</v>
      </c>
      <c r="BV6" s="50" t="s">
        <v>162</v>
      </c>
      <c r="BW6" s="50" t="s">
        <v>163</v>
      </c>
      <c r="BX6" s="50" t="s">
        <v>164</v>
      </c>
      <c r="BY6" s="50" t="s">
        <v>165</v>
      </c>
      <c r="BZ6" s="50" t="s">
        <v>166</v>
      </c>
      <c r="CA6" s="50" t="s">
        <v>167</v>
      </c>
      <c r="CB6" s="50" t="s">
        <v>168</v>
      </c>
      <c r="CC6" s="53" t="s">
        <v>221</v>
      </c>
      <c r="CD6" s="50" t="s">
        <v>222</v>
      </c>
      <c r="CE6" s="50" t="s">
        <v>223</v>
      </c>
      <c r="CF6" s="50" t="s">
        <v>224</v>
      </c>
      <c r="CG6" s="50" t="s">
        <v>225</v>
      </c>
      <c r="CH6" s="50" t="s">
        <v>226</v>
      </c>
      <c r="CI6" s="50" t="s">
        <v>227</v>
      </c>
      <c r="CJ6" s="50" t="s">
        <v>228</v>
      </c>
      <c r="CK6" s="50" t="s">
        <v>229</v>
      </c>
      <c r="CL6" s="50" t="s">
        <v>230</v>
      </c>
      <c r="CM6" s="50" t="s">
        <v>231</v>
      </c>
      <c r="CN6" s="50" t="s">
        <v>232</v>
      </c>
      <c r="CO6" s="53" t="s">
        <v>245</v>
      </c>
      <c r="CP6" s="50" t="s">
        <v>246</v>
      </c>
      <c r="CQ6" s="50" t="s">
        <v>247</v>
      </c>
      <c r="CR6" s="50" t="s">
        <v>248</v>
      </c>
      <c r="CS6" s="50" t="s">
        <v>249</v>
      </c>
      <c r="CT6" s="50" t="s">
        <v>250</v>
      </c>
      <c r="CU6" s="50" t="s">
        <v>251</v>
      </c>
      <c r="CV6" s="50" t="s">
        <v>252</v>
      </c>
      <c r="CW6" s="50" t="s">
        <v>253</v>
      </c>
      <c r="CX6" s="50" t="s">
        <v>254</v>
      </c>
      <c r="CY6" s="50" t="s">
        <v>255</v>
      </c>
      <c r="CZ6" s="50" t="s">
        <v>256</v>
      </c>
      <c r="DA6" s="53" t="s">
        <v>269</v>
      </c>
      <c r="DB6" s="50" t="s">
        <v>270</v>
      </c>
      <c r="DC6" s="50" t="s">
        <v>271</v>
      </c>
      <c r="DD6" s="50" t="s">
        <v>272</v>
      </c>
      <c r="DE6" s="50" t="s">
        <v>273</v>
      </c>
      <c r="DF6" s="50" t="s">
        <v>274</v>
      </c>
      <c r="DG6" s="50" t="s">
        <v>275</v>
      </c>
      <c r="DH6" s="50" t="s">
        <v>276</v>
      </c>
      <c r="DI6" s="50" t="s">
        <v>277</v>
      </c>
      <c r="DJ6" s="50" t="s">
        <v>278</v>
      </c>
      <c r="DK6" s="50" t="s">
        <v>279</v>
      </c>
      <c r="DL6" s="50" t="s">
        <v>280</v>
      </c>
      <c r="DM6" s="50" t="s">
        <v>0</v>
      </c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36" s="3" customFormat="1" ht="8.25" customHeight="1">
      <c r="A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4"/>
      <c r="U7" s="50">
        <f>IF(Gewinnzahlen!$C$12=C10,1,IF(Gewinnzahlen!$C$12=C11,1,IF(Gewinnzahlen!$C$12=C12,1,IF(Gewinnzahlen!$C$12=C13,1,IF(Gewinnzahlen!$C$12=C14,1,IF(Gewinnzahlen!$C$12=C15,1,0))))))</f>
        <v>1</v>
      </c>
      <c r="V7" s="50">
        <f>IF(Gewinnzahlen!$C$12=D10,1,IF(Gewinnzahlen!$C$12=D11,1,IF(Gewinnzahlen!$C$12=D12,1,IF(Gewinnzahlen!$C$12=D13,1,IF(Gewinnzahlen!$C$12=D14,1,IF(Gewinnzahlen!$C$12=D15,1,0))))))</f>
        <v>1</v>
      </c>
      <c r="W7" s="50">
        <f>IF(Gewinnzahlen!$C$12=E10,1,IF(Gewinnzahlen!$C$12=E11,1,IF(Gewinnzahlen!$C$12=E12,1,IF(Gewinnzahlen!$C$12=E13,1,IF(Gewinnzahlen!$C$12=E14,1,IF(Gewinnzahlen!$C$12=E15,1,0))))))</f>
        <v>1</v>
      </c>
      <c r="X7" s="50">
        <f>IF(Gewinnzahlen!$C$12=F10,1,IF(Gewinnzahlen!$C$12=F11,1,IF(Gewinnzahlen!$C$12=F12,1,IF(Gewinnzahlen!$C$12=F13,1,IF(Gewinnzahlen!$C$12=F14,1,IF(Gewinnzahlen!$C$12=F15,1,0))))))</f>
        <v>1</v>
      </c>
      <c r="Y7" s="50">
        <f>IF(Gewinnzahlen!$C$12=G10,1,IF(Gewinnzahlen!$C$12=G11,1,IF(Gewinnzahlen!$C$12=G12,1,IF(Gewinnzahlen!$C$12=G13,1,IF(Gewinnzahlen!$C$12=G14,1,IF(Gewinnzahlen!$C$12=G15,1,0))))))</f>
        <v>1</v>
      </c>
      <c r="Z7" s="50">
        <f>IF(Gewinnzahlen!$C$12=H10,1,IF(Gewinnzahlen!$C$12=H11,1,IF(Gewinnzahlen!$C$12=H12,1,IF(Gewinnzahlen!$C$12=H13,1,IF(Gewinnzahlen!$C$12=H14,1,IF(Gewinnzahlen!$C$12=H15,1,0))))))</f>
        <v>1</v>
      </c>
      <c r="AA7" s="50">
        <f>IF(Gewinnzahlen!$C$12=I10,1,IF(Gewinnzahlen!$C$12=I11,1,IF(Gewinnzahlen!$C$12=I12,1,IF(Gewinnzahlen!$C$12=I13,1,IF(Gewinnzahlen!$C$12=I14,1,IF(Gewinnzahlen!$C$12=I15,1,0))))))</f>
        <v>1</v>
      </c>
      <c r="AB7" s="50">
        <f>IF(Gewinnzahlen!$C$12=J10,1,IF(Gewinnzahlen!$C$12=J11,1,IF(Gewinnzahlen!$C$12=J12,1,IF(Gewinnzahlen!$C$12=J13,1,IF(Gewinnzahlen!$C$12=J14,1,IF(Gewinnzahlen!$C$12=J15,1,0))))))</f>
        <v>1</v>
      </c>
      <c r="AC7" s="50">
        <f>IF(Gewinnzahlen!$C$12=K10,1,IF(Gewinnzahlen!$C$12=K11,1,IF(Gewinnzahlen!$C$12=K12,1,IF(Gewinnzahlen!$C$12=K13,1,IF(Gewinnzahlen!$C$12=K14,1,IF(Gewinnzahlen!$C$12=K15,1,0))))))</f>
        <v>1</v>
      </c>
      <c r="AD7" s="50">
        <f>IF(Gewinnzahlen!$C$12=L10,1,IF(Gewinnzahlen!$C$12=L11,1,IF(Gewinnzahlen!$C$12=L12,1,IF(Gewinnzahlen!$C$12=L13,1,IF(Gewinnzahlen!$C$12=L14,1,IF(Gewinnzahlen!$C$12=L15,1,0))))))</f>
        <v>1</v>
      </c>
      <c r="AE7" s="50">
        <f>IF(Gewinnzahlen!$C$12=M10,1,IF(Gewinnzahlen!$C$12=M11,1,IF(Gewinnzahlen!$C$12=M12,1,IF(Gewinnzahlen!$C$12=M13,1,IF(Gewinnzahlen!$C$12=M14,1,IF(Gewinnzahlen!$C$12=M15,1,0))))))</f>
        <v>1</v>
      </c>
      <c r="AF7" s="50">
        <f>IF(Gewinnzahlen!$C$12=N10,1,IF(Gewinnzahlen!$C$12=N11,1,IF(Gewinnzahlen!$C$12=N12,1,IF(Gewinnzahlen!$C$12=N13,1,IF(Gewinnzahlen!$C$12=N14,1,IF(Gewinnzahlen!$C$12=N15,1,0))))))</f>
        <v>1</v>
      </c>
      <c r="AG7" s="53">
        <f>IF(Gewinnzahlen!$D$12=C10,1,IF(Gewinnzahlen!$D$12=C11,1,IF(Gewinnzahlen!$D$12=C12,1,IF(Gewinnzahlen!$D$12=C13,1,IF(Gewinnzahlen!$D$12=C14,1,IF(Gewinnzahlen!$D$12=C15,1,0))))))</f>
        <v>1</v>
      </c>
      <c r="AH7" s="50">
        <f>IF(Gewinnzahlen!$D$12=D10,1,IF(Gewinnzahlen!$D$12=D11,1,IF(Gewinnzahlen!$D$12=D12,1,IF(Gewinnzahlen!$D$12=D13,1,IF(Gewinnzahlen!$D$12=D14,1,IF(Gewinnzahlen!$D$12=D15,1,0))))))</f>
        <v>1</v>
      </c>
      <c r="AI7" s="50">
        <f>IF(Gewinnzahlen!$D$12=E10,1,IF(Gewinnzahlen!$D$12=E11,1,IF(Gewinnzahlen!$D$12=E12,1,IF(Gewinnzahlen!$D$12=E13,1,IF(Gewinnzahlen!$D$12=E14,1,IF(Gewinnzahlen!$D$12=E15,1,0))))))</f>
        <v>1</v>
      </c>
      <c r="AJ7" s="50">
        <f>IF(Gewinnzahlen!$D$12=F10,1,IF(Gewinnzahlen!$D$12=F11,1,IF(Gewinnzahlen!$D$12=F12,1,IF(Gewinnzahlen!$D$12=F13,1,IF(Gewinnzahlen!$D$12=F14,1,IF(Gewinnzahlen!$D$12=F15,1,0))))))</f>
        <v>1</v>
      </c>
      <c r="AK7" s="50">
        <f>IF(Gewinnzahlen!$D$12=G10,1,IF(Gewinnzahlen!$D$12=G11,1,IF(Gewinnzahlen!$D$12=G12,1,IF(Gewinnzahlen!$D$12=G13,1,IF(Gewinnzahlen!$D$12=G14,1,IF(Gewinnzahlen!$D$12=G15,1,0))))))</f>
        <v>1</v>
      </c>
      <c r="AL7" s="50">
        <f>IF(Gewinnzahlen!$D$12=H10,1,IF(Gewinnzahlen!$D$12=H11,1,IF(Gewinnzahlen!$D$12=H12,1,IF(Gewinnzahlen!$D$12=H13,1,IF(Gewinnzahlen!$D$12=H14,1,IF(Gewinnzahlen!$D$12=H15,1,0))))))</f>
        <v>1</v>
      </c>
      <c r="AM7" s="50">
        <f>IF(Gewinnzahlen!$D$12=I10,1,IF(Gewinnzahlen!$D$12=I11,1,IF(Gewinnzahlen!$D$12=I12,1,IF(Gewinnzahlen!$D$12=I13,1,IF(Gewinnzahlen!$D$12=I14,1,IF(Gewinnzahlen!$D$12=I15,1,0))))))</f>
        <v>1</v>
      </c>
      <c r="AN7" s="50">
        <f>IF(Gewinnzahlen!$D$12=J10,1,IF(Gewinnzahlen!$D$12=J11,1,IF(Gewinnzahlen!$D$12=J12,1,IF(Gewinnzahlen!$D$12=J13,1,IF(Gewinnzahlen!$D$12=J14,1,IF(Gewinnzahlen!$D$12=J15,1,0))))))</f>
        <v>1</v>
      </c>
      <c r="AO7" s="50">
        <f>IF(Gewinnzahlen!$D$12=K10,1,IF(Gewinnzahlen!$D$12=K11,1,IF(Gewinnzahlen!$D$12=K12,1,IF(Gewinnzahlen!$D$12=K13,1,IF(Gewinnzahlen!$D$12=K14,1,IF(Gewinnzahlen!$D$12=K15,1,0))))))</f>
        <v>1</v>
      </c>
      <c r="AP7" s="50">
        <f>IF(Gewinnzahlen!$D$12=L10,1,IF(Gewinnzahlen!$D$12=L11,1,IF(Gewinnzahlen!$D$12=L12,1,IF(Gewinnzahlen!$D$12=L13,1,IF(Gewinnzahlen!$D$12=L14,1,IF(Gewinnzahlen!$D$12=L15,1,0))))))</f>
        <v>1</v>
      </c>
      <c r="AQ7" s="50">
        <f>IF(Gewinnzahlen!$D$12=M10,1,IF(Gewinnzahlen!$D$12=M11,1,IF(Gewinnzahlen!$D$12=M12,1,IF(Gewinnzahlen!$D$12=M13,1,IF(Gewinnzahlen!$D$12=M14,1,IF(Gewinnzahlen!$D$12=M15,1,0))))))</f>
        <v>1</v>
      </c>
      <c r="AR7" s="50">
        <f>IF(Gewinnzahlen!$D$12=N10,1,IF(Gewinnzahlen!$D$12=N11,1,IF(Gewinnzahlen!$D$12=N12,1,IF(Gewinnzahlen!$D$12=N13,1,IF(Gewinnzahlen!$D$12=N14,1,IF(Gewinnzahlen!$D$12=N15,1,0))))))</f>
        <v>1</v>
      </c>
      <c r="AS7" s="53">
        <f>IF(Gewinnzahlen!$E$12=C10,1,IF(Gewinnzahlen!$E$12=C11,1,IF(Gewinnzahlen!$E$12=C12,1,IF(Gewinnzahlen!$E$12=C13,1,IF(Gewinnzahlen!$E$12=C14,1,IF(Gewinnzahlen!$E$12=C15,1,0))))))</f>
        <v>1</v>
      </c>
      <c r="AT7" s="50">
        <f>IF(Gewinnzahlen!$E$12=D10,1,IF(Gewinnzahlen!$E$12=D11,1,IF(Gewinnzahlen!$E$12=D12,1,IF(Gewinnzahlen!$E$12=D13,1,IF(Gewinnzahlen!$E$12=D14,1,IF(Gewinnzahlen!$E$12=D15,1,0))))))</f>
        <v>1</v>
      </c>
      <c r="AU7" s="50">
        <f>IF(Gewinnzahlen!$E$12=E10,1,IF(Gewinnzahlen!$E$12=E11,1,IF(Gewinnzahlen!$E$12=E12,1,IF(Gewinnzahlen!$E$12=E13,1,IF(Gewinnzahlen!$E$12=E14,1,IF(Gewinnzahlen!$E$12=E15,1,0))))))</f>
        <v>1</v>
      </c>
      <c r="AV7" s="50">
        <f>IF(Gewinnzahlen!$E$12=F10,1,IF(Gewinnzahlen!$E$12=F11,1,IF(Gewinnzahlen!$E$12=F12,1,IF(Gewinnzahlen!$E$12=F13,1,IF(Gewinnzahlen!$E$12=F14,1,IF(Gewinnzahlen!$E$12=F15,1,0))))))</f>
        <v>1</v>
      </c>
      <c r="AW7" s="50">
        <f>IF(Gewinnzahlen!$E$12=G10,1,IF(Gewinnzahlen!$E$12=G11,1,IF(Gewinnzahlen!$E$12=G12,1,IF(Gewinnzahlen!$E$12=G13,1,IF(Gewinnzahlen!$E$12=G14,1,IF(Gewinnzahlen!$E$12=G15,1,0))))))</f>
        <v>1</v>
      </c>
      <c r="AX7" s="50">
        <f>IF(Gewinnzahlen!$E$12=H10,1,IF(Gewinnzahlen!$E$12=H11,1,IF(Gewinnzahlen!$E$12=H12,1,IF(Gewinnzahlen!$E$12=H13,1,IF(Gewinnzahlen!$E$12=H14,1,IF(Gewinnzahlen!$E$12=H15,1,0))))))</f>
        <v>1</v>
      </c>
      <c r="AY7" s="50">
        <f>IF(Gewinnzahlen!$E$12=I10,1,IF(Gewinnzahlen!$E$12=I11,1,IF(Gewinnzahlen!$E$12=I12,1,IF(Gewinnzahlen!$E$12=I13,1,IF(Gewinnzahlen!$E$12=I14,1,IF(Gewinnzahlen!$E$12=I15,1,0))))))</f>
        <v>1</v>
      </c>
      <c r="AZ7" s="50">
        <f>IF(Gewinnzahlen!$E$12=J10,1,IF(Gewinnzahlen!$E$12=J11,1,IF(Gewinnzahlen!$E$12=J12,1,IF(Gewinnzahlen!$E$12=J13,1,IF(Gewinnzahlen!$E$12=J14,1,IF(Gewinnzahlen!$E$12=J15,1,0))))))</f>
        <v>1</v>
      </c>
      <c r="BA7" s="50">
        <f>IF(Gewinnzahlen!$E$12=K10,1,IF(Gewinnzahlen!$E$12=K11,1,IF(Gewinnzahlen!$E$12=K12,1,IF(Gewinnzahlen!$E$12=K13,1,IF(Gewinnzahlen!$E$12=K14,1,IF(Gewinnzahlen!$E$12=K15,1,0))))))</f>
        <v>1</v>
      </c>
      <c r="BB7" s="50">
        <f>IF(Gewinnzahlen!$E$12=L10,1,IF(Gewinnzahlen!$E$12=L11,1,IF(Gewinnzahlen!$E$12=L12,1,IF(Gewinnzahlen!$E$12=L13,1,IF(Gewinnzahlen!$E$12=L14,1,IF(Gewinnzahlen!$E$12=L15,1,0))))))</f>
        <v>1</v>
      </c>
      <c r="BC7" s="50">
        <f>IF(Gewinnzahlen!$E$12=M10,1,IF(Gewinnzahlen!$E$12=M11,1,IF(Gewinnzahlen!$E$12=M12,1,IF(Gewinnzahlen!$E$12=M13,1,IF(Gewinnzahlen!$E$12=M14,1,IF(Gewinnzahlen!$E$12=M15,1,0))))))</f>
        <v>1</v>
      </c>
      <c r="BD7" s="50">
        <f>IF(Gewinnzahlen!$E$12=N10,1,IF(Gewinnzahlen!$E$12=N11,1,IF(Gewinnzahlen!$E$12=N12,1,IF(Gewinnzahlen!$E$12=N13,1,IF(Gewinnzahlen!$E$12=N14,1,IF(Gewinnzahlen!$E$12=N15,1,0))))))</f>
        <v>1</v>
      </c>
      <c r="BE7" s="53">
        <f>IF(Gewinnzahlen!$F$12=C10,1,IF(Gewinnzahlen!$F$12=C11,1,IF(Gewinnzahlen!$F$12=C12,1,IF(Gewinnzahlen!$F$12=C13,1,IF(Gewinnzahlen!$F$12=C14,1,IF(Gewinnzahlen!$F$12=C15,1,0))))))</f>
        <v>1</v>
      </c>
      <c r="BF7" s="50">
        <f>IF(Gewinnzahlen!$F$12=D10,1,IF(Gewinnzahlen!$F$12=D11,1,IF(Gewinnzahlen!$F$12=D12,1,IF(Gewinnzahlen!$F$12=D13,1,IF(Gewinnzahlen!$F$12=D14,1,IF(Gewinnzahlen!$F$12=D15,1,0))))))</f>
        <v>1</v>
      </c>
      <c r="BG7" s="50">
        <f>IF(Gewinnzahlen!$F$12=E10,1,IF(Gewinnzahlen!$F$12=E11,1,IF(Gewinnzahlen!$F$12=E12,1,IF(Gewinnzahlen!$F$12=E13,1,IF(Gewinnzahlen!$F$12=E14,1,IF(Gewinnzahlen!$F$12=E15,1,0))))))</f>
        <v>1</v>
      </c>
      <c r="BH7" s="50">
        <f>IF(Gewinnzahlen!$F$12=F10,1,IF(Gewinnzahlen!$F$12=F11,1,IF(Gewinnzahlen!$F$12=F12,1,IF(Gewinnzahlen!$F$12=F13,1,IF(Gewinnzahlen!$F$12=F14,1,IF(Gewinnzahlen!$F$12=F15,1,0))))))</f>
        <v>1</v>
      </c>
      <c r="BI7" s="50">
        <f>IF(Gewinnzahlen!$F$12=G10,1,IF(Gewinnzahlen!$F$12=G11,1,IF(Gewinnzahlen!$F$12=G12,1,IF(Gewinnzahlen!$F$12=G13,1,IF(Gewinnzahlen!$F$12=G14,1,IF(Gewinnzahlen!$F$12=G15,1,0))))))</f>
        <v>1</v>
      </c>
      <c r="BJ7" s="50">
        <f>IF(Gewinnzahlen!$F$12=H10,1,IF(Gewinnzahlen!$F$12=H11,1,IF(Gewinnzahlen!$F$12=H12,1,IF(Gewinnzahlen!$F$12=H13,1,IF(Gewinnzahlen!$F$12=H14,1,IF(Gewinnzahlen!$F$12=H15,1,0))))))</f>
        <v>1</v>
      </c>
      <c r="BK7" s="50">
        <f>IF(Gewinnzahlen!$F$12=I10,1,IF(Gewinnzahlen!$F$12=I11,1,IF(Gewinnzahlen!$F$12=I12,1,IF(Gewinnzahlen!$F$12=I13,1,IF(Gewinnzahlen!$F$12=I14,1,IF(Gewinnzahlen!$F$12=I15,1,0))))))</f>
        <v>1</v>
      </c>
      <c r="BL7" s="50">
        <f>IF(Gewinnzahlen!$F$12=J10,1,IF(Gewinnzahlen!$F$12=J11,1,IF(Gewinnzahlen!$F$12=J12,1,IF(Gewinnzahlen!$F$12=J13,1,IF(Gewinnzahlen!$F$12=J14,1,IF(Gewinnzahlen!$F$12=J15,1,0))))))</f>
        <v>1</v>
      </c>
      <c r="BM7" s="50">
        <f>IF(Gewinnzahlen!$F$12=K10,1,IF(Gewinnzahlen!$F$12=K11,1,IF(Gewinnzahlen!$F$12=K12,1,IF(Gewinnzahlen!$F$12=K13,1,IF(Gewinnzahlen!$F$12=K14,1,IF(Gewinnzahlen!$F$12=K15,1,0))))))</f>
        <v>1</v>
      </c>
      <c r="BN7" s="50">
        <f>IF(Gewinnzahlen!$F$12=L10,1,IF(Gewinnzahlen!$F$12=L11,1,IF(Gewinnzahlen!$F$12=L12,1,IF(Gewinnzahlen!$F$12=L13,1,IF(Gewinnzahlen!$F$12=L14,1,IF(Gewinnzahlen!$F$12=L15,1,0))))))</f>
        <v>1</v>
      </c>
      <c r="BO7" s="50">
        <f>IF(Gewinnzahlen!$F$12=M10,1,IF(Gewinnzahlen!$F$12=M11,1,IF(Gewinnzahlen!$F$12=M12,1,IF(Gewinnzahlen!$F$12=M13,1,IF(Gewinnzahlen!$F$12=M14,1,IF(Gewinnzahlen!$F$12=M15,1,0))))))</f>
        <v>1</v>
      </c>
      <c r="BP7" s="50">
        <f>IF(Gewinnzahlen!$F$12=N10,1,IF(Gewinnzahlen!$F$12=N11,1,IF(Gewinnzahlen!$F$12=N12,1,IF(Gewinnzahlen!$F$12=N13,1,IF(Gewinnzahlen!$F$12=N14,1,IF(Gewinnzahlen!$F$12=N15,1,0))))))</f>
        <v>1</v>
      </c>
      <c r="BQ7" s="53">
        <f>IF(Gewinnzahlen!$G$12=C10,1,IF(Gewinnzahlen!$G$12=C11,1,IF(Gewinnzahlen!$G$12=C12,1,IF(Gewinnzahlen!$G$12=C13,1,IF(Gewinnzahlen!$G$12=C14,1,IF(Gewinnzahlen!$G$12=C15,1,0))))))</f>
        <v>1</v>
      </c>
      <c r="BR7" s="50">
        <f>IF(Gewinnzahlen!$G$12=D10,1,IF(Gewinnzahlen!$G$12=D11,1,IF(Gewinnzahlen!$G$12=D12,1,IF(Gewinnzahlen!$G$12=D13,1,IF(Gewinnzahlen!$G$12=D14,1,IF(Gewinnzahlen!$G$12=D15,1,0))))))</f>
        <v>1</v>
      </c>
      <c r="BS7" s="50">
        <f>IF(Gewinnzahlen!$G$12=E10,1,IF(Gewinnzahlen!$G$12=E11,1,IF(Gewinnzahlen!$G$12=E12,1,IF(Gewinnzahlen!$G$12=E13,1,IF(Gewinnzahlen!$G$12=E14,1,IF(Gewinnzahlen!$G$12=E15,1,0))))))</f>
        <v>1</v>
      </c>
      <c r="BT7" s="50">
        <f>IF(Gewinnzahlen!$G$12=F10,1,IF(Gewinnzahlen!$G$12=F11,1,IF(Gewinnzahlen!$G$12=F12,1,IF(Gewinnzahlen!$G$12=F13,1,IF(Gewinnzahlen!$G$12=F14,1,IF(Gewinnzahlen!$G$12=F15,1,0))))))</f>
        <v>1</v>
      </c>
      <c r="BU7" s="50">
        <f>IF(Gewinnzahlen!$G$12=G10,1,IF(Gewinnzahlen!$G$12=G11,1,IF(Gewinnzahlen!$G$12=G12,1,IF(Gewinnzahlen!$G$12=G13,1,IF(Gewinnzahlen!$G$12=G14,1,IF(Gewinnzahlen!$G$12=G15,1,0))))))</f>
        <v>1</v>
      </c>
      <c r="BV7" s="50">
        <f>IF(Gewinnzahlen!$G$12=H10,1,IF(Gewinnzahlen!$G$12=H11,1,IF(Gewinnzahlen!$G$12=H12,1,IF(Gewinnzahlen!$G$12=H13,1,IF(Gewinnzahlen!$G$12=H14,1,IF(Gewinnzahlen!$G$12=H15,1,0))))))</f>
        <v>1</v>
      </c>
      <c r="BW7" s="50">
        <f>IF(Gewinnzahlen!$G$12=I10,1,IF(Gewinnzahlen!$G$12=I11,1,IF(Gewinnzahlen!$G$12=I12,1,IF(Gewinnzahlen!$G$12=I13,1,IF(Gewinnzahlen!$G$12=I14,1,IF(Gewinnzahlen!$G$12=I15,1,0))))))</f>
        <v>1</v>
      </c>
      <c r="BX7" s="50">
        <f>IF(Gewinnzahlen!$G$12=J10,1,IF(Gewinnzahlen!$G$12=J11,1,IF(Gewinnzahlen!$G$12=J12,1,IF(Gewinnzahlen!$G$12=J13,1,IF(Gewinnzahlen!$G$12=J14,1,IF(Gewinnzahlen!$G$12=J15,1,0))))))</f>
        <v>1</v>
      </c>
      <c r="BY7" s="50">
        <f>IF(Gewinnzahlen!$G$12=K10,1,IF(Gewinnzahlen!$G$12=K11,1,IF(Gewinnzahlen!$G$12=K12,1,IF(Gewinnzahlen!$G$12=K13,1,IF(Gewinnzahlen!$G$12=K14,1,IF(Gewinnzahlen!$G$12=K15,1,0))))))</f>
        <v>1</v>
      </c>
      <c r="BZ7" s="50">
        <f>IF(Gewinnzahlen!$G$12=L10,1,IF(Gewinnzahlen!$G$12=L11,1,IF(Gewinnzahlen!$G$12=L12,1,IF(Gewinnzahlen!$G$12=L13,1,IF(Gewinnzahlen!$G$12=L14,1,IF(Gewinnzahlen!$G$12=L15,1,0))))))</f>
        <v>1</v>
      </c>
      <c r="CA7" s="50">
        <f>IF(Gewinnzahlen!$G$12=M10,1,IF(Gewinnzahlen!$G$12=M11,1,IF(Gewinnzahlen!$G$12=M12,1,IF(Gewinnzahlen!$G$12=M13,1,IF(Gewinnzahlen!$G$12=M14,1,IF(Gewinnzahlen!$G$12=M15,1,0))))))</f>
        <v>1</v>
      </c>
      <c r="CB7" s="50">
        <f>IF(Gewinnzahlen!$G$12=N10,1,IF(Gewinnzahlen!$G$12=N11,1,IF(Gewinnzahlen!$G$12=N12,1,IF(Gewinnzahlen!$G$12=N13,1,IF(Gewinnzahlen!$G$12=N14,1,IF(Gewinnzahlen!$G$12=N15,1,0))))))</f>
        <v>1</v>
      </c>
      <c r="CC7" s="53">
        <f>IF(Gewinnzahlen!$H$12=C10,1,IF(Gewinnzahlen!$H$12=C11,1,IF(Gewinnzahlen!$H$12=C12,1,IF(Gewinnzahlen!$H$12=C13,1,IF(Gewinnzahlen!$H$12=C14,1,IF(Gewinnzahlen!$H$12=C15,1,0))))))</f>
        <v>1</v>
      </c>
      <c r="CD7" s="50">
        <f>IF(Gewinnzahlen!$H$12=D10,1,IF(Gewinnzahlen!$H$12=D11,1,IF(Gewinnzahlen!$H$12=D12,1,IF(Gewinnzahlen!$H$12=D13,1,IF(Gewinnzahlen!$H$12=D14,1,IF(Gewinnzahlen!$H$12=D15,1,0))))))</f>
        <v>1</v>
      </c>
      <c r="CE7" s="50">
        <f>IF(Gewinnzahlen!$H$12=E10,1,IF(Gewinnzahlen!$H$12=E11,1,IF(Gewinnzahlen!$H$12=E12,1,IF(Gewinnzahlen!$H$12=E13,1,IF(Gewinnzahlen!$H$12=E14,1,IF(Gewinnzahlen!$H$12=E15,1,0))))))</f>
        <v>1</v>
      </c>
      <c r="CF7" s="50">
        <f>IF(Gewinnzahlen!$H$12=F10,1,IF(Gewinnzahlen!$H$12=F11,1,IF(Gewinnzahlen!$H$12=F12,1,IF(Gewinnzahlen!$H$12=F13,1,IF(Gewinnzahlen!$H$12=F14,1,IF(Gewinnzahlen!$H$12=F15,1,0))))))</f>
        <v>1</v>
      </c>
      <c r="CG7" s="50">
        <f>IF(Gewinnzahlen!$H$12=G10,1,IF(Gewinnzahlen!$H$12=G11,1,IF(Gewinnzahlen!$H$12=G12,1,IF(Gewinnzahlen!$H$12=G13,1,IF(Gewinnzahlen!$H$12=G14,1,IF(Gewinnzahlen!$H$12=G15,1,0))))))</f>
        <v>1</v>
      </c>
      <c r="CH7" s="50">
        <f>IF(Gewinnzahlen!$H$12=H10,1,IF(Gewinnzahlen!$H$12=H11,1,IF(Gewinnzahlen!$H$12=H12,1,IF(Gewinnzahlen!$H$12=H13,1,IF(Gewinnzahlen!$H$12=H14,1,IF(Gewinnzahlen!$H$12=H15,1,0))))))</f>
        <v>1</v>
      </c>
      <c r="CI7" s="50">
        <f>IF(Gewinnzahlen!$H$12=I10,1,IF(Gewinnzahlen!$H$12=I11,1,IF(Gewinnzahlen!$H$12=I12,1,IF(Gewinnzahlen!$H$12=I13,1,IF(Gewinnzahlen!$H$12=I14,1,IF(Gewinnzahlen!$H$12=I15,1,0))))))</f>
        <v>1</v>
      </c>
      <c r="CJ7" s="50">
        <f>IF(Gewinnzahlen!$H$12=J10,1,IF(Gewinnzahlen!$H$12=J11,1,IF(Gewinnzahlen!$H$12=J12,1,IF(Gewinnzahlen!$H$12=J13,1,IF(Gewinnzahlen!$H$12=J14,1,IF(Gewinnzahlen!$H$12=J15,1,0))))))</f>
        <v>1</v>
      </c>
      <c r="CK7" s="50">
        <f>IF(Gewinnzahlen!$H$12=K10,1,IF(Gewinnzahlen!$H$12=K11,1,IF(Gewinnzahlen!$H$12=K12,1,IF(Gewinnzahlen!$H$12=K13,1,IF(Gewinnzahlen!$H$12=K14,1,IF(Gewinnzahlen!$H$12=K15,1,0))))))</f>
        <v>1</v>
      </c>
      <c r="CL7" s="50">
        <f>IF(Gewinnzahlen!$H$12=L10,1,IF(Gewinnzahlen!$H$12=L11,1,IF(Gewinnzahlen!$H$12=L12,1,IF(Gewinnzahlen!$H$12=L13,1,IF(Gewinnzahlen!$H$12=L14,1,IF(Gewinnzahlen!$H$12=L15,1,0))))))</f>
        <v>1</v>
      </c>
      <c r="CM7" s="50">
        <f>IF(Gewinnzahlen!$H$12=M10,1,IF(Gewinnzahlen!$H$12=M11,1,IF(Gewinnzahlen!$H$12=M12,1,IF(Gewinnzahlen!$H$12=M13,1,IF(Gewinnzahlen!$H$12=M14,1,IF(Gewinnzahlen!$H$12=M15,1,0))))))</f>
        <v>1</v>
      </c>
      <c r="CN7" s="50">
        <f>IF(Gewinnzahlen!$H$12=N10,1,IF(Gewinnzahlen!$H$12=N11,1,IF(Gewinnzahlen!$H$12=N12,1,IF(Gewinnzahlen!$H$12=N13,1,IF(Gewinnzahlen!$H$12=N14,1,IF(Gewinnzahlen!$H$12=N15,1,0))))))</f>
        <v>1</v>
      </c>
      <c r="CO7" s="53">
        <f>IF(Gewinnzahlen!$I$12=C10,1,IF(Gewinnzahlen!$I$12=C11,1,IF(Gewinnzahlen!$I$12=C12,1,IF(Gewinnzahlen!$I$12=C13,1,IF(Gewinnzahlen!$I$12=C14,1,IF(Gewinnzahlen!$I$12=C15,1,0))))))</f>
        <v>1</v>
      </c>
      <c r="CP7" s="50">
        <f>IF(Gewinnzahlen!$I$12=D10,1,IF(Gewinnzahlen!$I$12=D11,1,IF(Gewinnzahlen!$I$12=D12,1,IF(Gewinnzahlen!$I$12=D13,1,IF(Gewinnzahlen!$I$12=D14,1,IF(Gewinnzahlen!$I$12=D15,1,0))))))</f>
        <v>1</v>
      </c>
      <c r="CQ7" s="50">
        <f>IF(Gewinnzahlen!$I$12=E10,1,IF(Gewinnzahlen!$I$12=E11,1,IF(Gewinnzahlen!$I$12=E12,1,IF(Gewinnzahlen!$I$12=E13,1,IF(Gewinnzahlen!$I$12=E14,1,IF(Gewinnzahlen!$I$12=E15,1,0))))))</f>
        <v>1</v>
      </c>
      <c r="CR7" s="50">
        <f>IF(Gewinnzahlen!$I$12=F10,1,IF(Gewinnzahlen!$I$12=F11,1,IF(Gewinnzahlen!$I$12=F12,1,IF(Gewinnzahlen!$I$12=F13,1,IF(Gewinnzahlen!$I$12=F14,1,IF(Gewinnzahlen!$I$12=F15,1,0))))))</f>
        <v>1</v>
      </c>
      <c r="CS7" s="50">
        <f>IF(Gewinnzahlen!$I$12=G10,1,IF(Gewinnzahlen!$I$12=G11,1,IF(Gewinnzahlen!$I$12=G12,1,IF(Gewinnzahlen!$I$12=G13,1,IF(Gewinnzahlen!$I$12=G14,1,IF(Gewinnzahlen!$I$12=G15,1,0))))))</f>
        <v>1</v>
      </c>
      <c r="CT7" s="50">
        <f>IF(Gewinnzahlen!$I$12=H10,1,IF(Gewinnzahlen!$I$12=H11,1,IF(Gewinnzahlen!$I$12=H12,1,IF(Gewinnzahlen!$I$12=H13,1,IF(Gewinnzahlen!$I$12=H14,1,IF(Gewinnzahlen!$I$12=H15,1,0))))))</f>
        <v>1</v>
      </c>
      <c r="CU7" s="50">
        <f>IF(Gewinnzahlen!$I$12=I10,1,IF(Gewinnzahlen!$I$12=I11,1,IF(Gewinnzahlen!$I$12=I12,1,IF(Gewinnzahlen!$I$12=I13,1,IF(Gewinnzahlen!$I$12=I14,1,IF(Gewinnzahlen!$I$12=I15,1,0))))))</f>
        <v>1</v>
      </c>
      <c r="CV7" s="50">
        <f>IF(Gewinnzahlen!$I$12=J10,1,IF(Gewinnzahlen!$I$12=J11,1,IF(Gewinnzahlen!$I$12=J12,1,IF(Gewinnzahlen!$I$12=J13,1,IF(Gewinnzahlen!$I$12=J14,1,IF(Gewinnzahlen!$I$12=J15,1,0))))))</f>
        <v>1</v>
      </c>
      <c r="CW7" s="50">
        <f>IF(Gewinnzahlen!$I$12=K10,1,IF(Gewinnzahlen!$I$12=K11,1,IF(Gewinnzahlen!$I$12=K12,1,IF(Gewinnzahlen!$I$12=K13,1,IF(Gewinnzahlen!$I$12=K14,1,IF(Gewinnzahlen!$I$12=K15,1,0))))))</f>
        <v>1</v>
      </c>
      <c r="CX7" s="50">
        <f>IF(Gewinnzahlen!$I$12=L10,1,IF(Gewinnzahlen!$I$12=L11,1,IF(Gewinnzahlen!$I$12=L12,1,IF(Gewinnzahlen!$I$12=L13,1,IF(Gewinnzahlen!$I$12=L14,1,IF(Gewinnzahlen!$I$12=L15,1,0))))))</f>
        <v>1</v>
      </c>
      <c r="CY7" s="50">
        <f>IF(Gewinnzahlen!$I$12=M10,1,IF(Gewinnzahlen!$I$12=M11,1,IF(Gewinnzahlen!$I$12=M12,1,IF(Gewinnzahlen!$I$12=M13,1,IF(Gewinnzahlen!$I$12=M14,1,IF(Gewinnzahlen!$I$12=M15,1,0))))))</f>
        <v>1</v>
      </c>
      <c r="CZ7" s="50">
        <f>IF(Gewinnzahlen!$I$12=N10,1,IF(Gewinnzahlen!$I$12=N11,1,IF(Gewinnzahlen!$I$12=N12,1,IF(Gewinnzahlen!$I$12=N13,1,IF(Gewinnzahlen!$I$12=N14,1,IF(Gewinnzahlen!$I$12=N15,1,0))))))</f>
        <v>1</v>
      </c>
      <c r="DA7" s="53">
        <f>IF(Gewinnzahlen!$J$12=C10,1,IF(Gewinnzahlen!$J$12=C11,1,IF(Gewinnzahlen!$J$12=C12,1,IF(Gewinnzahlen!$J$12=C13,1,IF(Gewinnzahlen!$J$12=C14,1,IF(Gewinnzahlen!$J$12=C15,1,0))))))</f>
        <v>1</v>
      </c>
      <c r="DB7" s="50">
        <f>IF(Gewinnzahlen!$J$12=D10,1,IF(Gewinnzahlen!$J$12=D11,1,IF(Gewinnzahlen!$J$12=D12,1,IF(Gewinnzahlen!$J$12=D13,1,IF(Gewinnzahlen!$J$12=D14,1,IF(Gewinnzahlen!$J$12=D15,1,0))))))</f>
        <v>1</v>
      </c>
      <c r="DC7" s="50">
        <f>IF(Gewinnzahlen!$J$12=E10,1,IF(Gewinnzahlen!$J$12=E11,1,IF(Gewinnzahlen!$J$12=E12,1,IF(Gewinnzahlen!$J$12=E13,1,IF(Gewinnzahlen!$J$12=E14,1,IF(Gewinnzahlen!$J$12=E15,1,0))))))</f>
        <v>1</v>
      </c>
      <c r="DD7" s="50">
        <f>IF(Gewinnzahlen!$J$12=F10,1,IF(Gewinnzahlen!$J$12=F11,1,IF(Gewinnzahlen!$J$12=F12,1,IF(Gewinnzahlen!$J$12=F13,1,IF(Gewinnzahlen!$J$12=F14,1,IF(Gewinnzahlen!$J$12=F15,1,0))))))</f>
        <v>1</v>
      </c>
      <c r="DE7" s="50">
        <f>IF(Gewinnzahlen!$J$12=G10,1,IF(Gewinnzahlen!$J$12=G11,1,IF(Gewinnzahlen!$J$12=G12,1,IF(Gewinnzahlen!$J$12=G13,1,IF(Gewinnzahlen!$J$12=G14,1,IF(Gewinnzahlen!$J$12=G15,1,0))))))</f>
        <v>1</v>
      </c>
      <c r="DF7" s="50">
        <f>IF(Gewinnzahlen!$J$12=H10,1,IF(Gewinnzahlen!$J$12=H11,1,IF(Gewinnzahlen!$J$12=H12,1,IF(Gewinnzahlen!$J$12=H13,1,IF(Gewinnzahlen!$J$12=H14,1,IF(Gewinnzahlen!$J$12=H15,1,0))))))</f>
        <v>1</v>
      </c>
      <c r="DG7" s="50">
        <f>IF(Gewinnzahlen!$J$12=I10,1,IF(Gewinnzahlen!$J$12=I11,1,IF(Gewinnzahlen!$J$12=I12,1,IF(Gewinnzahlen!$J$12=I13,1,IF(Gewinnzahlen!$J$12=I14,1,IF(Gewinnzahlen!$J$12=I15,1,0))))))</f>
        <v>1</v>
      </c>
      <c r="DH7" s="50">
        <f>IF(Gewinnzahlen!$J$12=J10,1,IF(Gewinnzahlen!$J$12=J11,1,IF(Gewinnzahlen!$J$12=J12,1,IF(Gewinnzahlen!$J$12=J13,1,IF(Gewinnzahlen!$J$12=J14,1,IF(Gewinnzahlen!$J$12=J15,1,0))))))</f>
        <v>1</v>
      </c>
      <c r="DI7" s="50">
        <f>IF(Gewinnzahlen!$J$12=K10,1,IF(Gewinnzahlen!$J$12=K11,1,IF(Gewinnzahlen!$J$12=K12,1,IF(Gewinnzahlen!$J$12=K13,1,IF(Gewinnzahlen!$J$12=K14,1,IF(Gewinnzahlen!$J$12=K15,1,0))))))</f>
        <v>1</v>
      </c>
      <c r="DJ7" s="50">
        <f>IF(Gewinnzahlen!$J$12=L10,1,IF(Gewinnzahlen!$J$12=L11,1,IF(Gewinnzahlen!$J$12=L12,1,IF(Gewinnzahlen!$J$12=L13,1,IF(Gewinnzahlen!$J$12=L14,1,IF(Gewinnzahlen!$J$12=L15,1,0))))))</f>
        <v>1</v>
      </c>
      <c r="DK7" s="50">
        <f>IF(Gewinnzahlen!$J$12=M10,1,IF(Gewinnzahlen!$J$12=M11,1,IF(Gewinnzahlen!$J$12=M12,1,IF(Gewinnzahlen!$J$12=M13,1,IF(Gewinnzahlen!$J$12=M14,1,IF(Gewinnzahlen!$J$12=M15,1,0))))))</f>
        <v>1</v>
      </c>
      <c r="DL7" s="50">
        <f>IF(Gewinnzahlen!$J$12=N10,1,IF(Gewinnzahlen!$J$12=N11,1,IF(Gewinnzahlen!$J$12=N12,1,IF(Gewinnzahlen!$J$12=N13,1,IF(Gewinnzahlen!$J$12=N14,1,IF(Gewinnzahlen!$J$12=N15,1,0))))))</f>
        <v>1</v>
      </c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36" s="3" customFormat="1" ht="15.75" customHeight="1">
      <c r="A8" s="1"/>
      <c r="C8" s="98" t="s">
        <v>181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74" t="s">
        <v>92</v>
      </c>
      <c r="P8" s="175"/>
      <c r="Q8" s="176"/>
      <c r="U8" s="50">
        <f>IF(Gewinnzahlen!$C$13=C10,1,IF(Gewinnzahlen!$C$13=C11,1,IF(Gewinnzahlen!$C$13=C12,1,IF(Gewinnzahlen!$C$13=C13,1,IF(Gewinnzahlen!$C$13=C14,1,IF(Gewinnzahlen!$C$13=C15,1,0))))))</f>
        <v>1</v>
      </c>
      <c r="V8" s="50">
        <f>IF(Gewinnzahlen!$C$13=D10,1,IF(Gewinnzahlen!$C$13=D11,1,IF(Gewinnzahlen!$C$13=D12,1,IF(Gewinnzahlen!$C$13=D13,1,IF(Gewinnzahlen!$C$13=D14,1,IF(Gewinnzahlen!$C$13=D15,1,0))))))</f>
        <v>1</v>
      </c>
      <c r="W8" s="50">
        <f>IF(Gewinnzahlen!$C$13=E10,1,IF(Gewinnzahlen!$C$13=E11,1,IF(Gewinnzahlen!$C$13=E12,1,IF(Gewinnzahlen!$C$13=E13,1,IF(Gewinnzahlen!$C$13=E14,1,IF(Gewinnzahlen!$C$13=E15,1,0))))))</f>
        <v>1</v>
      </c>
      <c r="X8" s="50">
        <f>IF(Gewinnzahlen!$C$13=F10,1,IF(Gewinnzahlen!$C$13=F11,1,IF(Gewinnzahlen!$C$13=F12,1,IF(Gewinnzahlen!$C$13=F13,1,IF(Gewinnzahlen!$C$13=F14,1,IF(Gewinnzahlen!$C$13=F15,1,0))))))</f>
        <v>1</v>
      </c>
      <c r="Y8" s="50">
        <f>IF(Gewinnzahlen!$C$13=G10,1,IF(Gewinnzahlen!$C$13=G11,1,IF(Gewinnzahlen!$C$13=G12,1,IF(Gewinnzahlen!$C$13=G13,1,IF(Gewinnzahlen!$C$13=G14,1,IF(Gewinnzahlen!$C$13=G15,1,0))))))</f>
        <v>1</v>
      </c>
      <c r="Z8" s="50">
        <f>IF(Gewinnzahlen!$C$13=H10,1,IF(Gewinnzahlen!$C$13=H11,1,IF(Gewinnzahlen!$C$13=H12,1,IF(Gewinnzahlen!$C$13=H13,1,IF(Gewinnzahlen!$C$13=H14,1,IF(Gewinnzahlen!$C$13=H15,1,0))))))</f>
        <v>1</v>
      </c>
      <c r="AA8" s="50">
        <f>IF(Gewinnzahlen!$C$13=I10,1,IF(Gewinnzahlen!$C$13=I11,1,IF(Gewinnzahlen!$C$13=I12,1,IF(Gewinnzahlen!$C$13=I13,1,IF(Gewinnzahlen!$C$13=I14,1,IF(Gewinnzahlen!$C$13=I15,1,0))))))</f>
        <v>1</v>
      </c>
      <c r="AB8" s="50">
        <f>IF(Gewinnzahlen!$C$13=J10,1,IF(Gewinnzahlen!$C$13=J11,1,IF(Gewinnzahlen!$C$13=J12,1,IF(Gewinnzahlen!$C$13=J13,1,IF(Gewinnzahlen!$C$13=J14,1,IF(Gewinnzahlen!$C$13=J15,1,0))))))</f>
        <v>1</v>
      </c>
      <c r="AC8" s="50">
        <f>IF(Gewinnzahlen!$C$13=K10,1,IF(Gewinnzahlen!$C$13=K11,1,IF(Gewinnzahlen!$C$13=K12,1,IF(Gewinnzahlen!$C$13=K13,1,IF(Gewinnzahlen!$C$13=K14,1,IF(Gewinnzahlen!$C$13=K15,1,0))))))</f>
        <v>1</v>
      </c>
      <c r="AD8" s="50">
        <f>IF(Gewinnzahlen!$C$13=L10,1,IF(Gewinnzahlen!$C$13=L11,1,IF(Gewinnzahlen!$C$13=L12,1,IF(Gewinnzahlen!$C$13=L13,1,IF(Gewinnzahlen!$C$13=L14,1,IF(Gewinnzahlen!$C$13=L15,1,0))))))</f>
        <v>1</v>
      </c>
      <c r="AE8" s="50">
        <f>IF(Gewinnzahlen!$C$13=M10,1,IF(Gewinnzahlen!$C$13=M11,1,IF(Gewinnzahlen!$C$13=M12,1,IF(Gewinnzahlen!$C$13=M13,1,IF(Gewinnzahlen!$C$13=M14,1,IF(Gewinnzahlen!$C$13=M15,1,0))))))</f>
        <v>1</v>
      </c>
      <c r="AF8" s="50">
        <f>IF(Gewinnzahlen!$C$13=N10,1,IF(Gewinnzahlen!$C$13=N11,1,IF(Gewinnzahlen!$C$13=N12,1,IF(Gewinnzahlen!$C$13=N13,1,IF(Gewinnzahlen!$C$13=N14,1,IF(Gewinnzahlen!$C$13=N15,1,0))))))</f>
        <v>1</v>
      </c>
      <c r="AG8" s="53">
        <f>IF(Gewinnzahlen!$D$13=C10,1,IF(Gewinnzahlen!$D$13=C11,1,IF(Gewinnzahlen!$D$13=C12,1,IF(Gewinnzahlen!$D$13=C13,1,IF(Gewinnzahlen!$D$13=C14,1,IF(Gewinnzahlen!$D$13=C15,1,0))))))</f>
        <v>1</v>
      </c>
      <c r="AH8" s="50">
        <f>IF(Gewinnzahlen!$D$13=D10,1,IF(Gewinnzahlen!$D$13=D11,1,IF(Gewinnzahlen!$D$13=D12,1,IF(Gewinnzahlen!$D$13=D13,1,IF(Gewinnzahlen!$D$13=D14,1,IF(Gewinnzahlen!$D$13=D15,1,0))))))</f>
        <v>1</v>
      </c>
      <c r="AI8" s="50">
        <f>IF(Gewinnzahlen!$D$13=E10,1,IF(Gewinnzahlen!$D$13=E11,1,IF(Gewinnzahlen!$D$13=E12,1,IF(Gewinnzahlen!$D$13=E13,1,IF(Gewinnzahlen!$D$13=E14,1,IF(Gewinnzahlen!$D$13=E15,1,0))))))</f>
        <v>1</v>
      </c>
      <c r="AJ8" s="50">
        <f>IF(Gewinnzahlen!$D$13=F10,1,IF(Gewinnzahlen!$D$13=F11,1,IF(Gewinnzahlen!$D$13=F12,1,IF(Gewinnzahlen!$D$13=F13,1,IF(Gewinnzahlen!$D$13=F14,1,IF(Gewinnzahlen!$D$13=F15,1,0))))))</f>
        <v>1</v>
      </c>
      <c r="AK8" s="50">
        <f>IF(Gewinnzahlen!$D$13=G10,1,IF(Gewinnzahlen!$D$13=G11,1,IF(Gewinnzahlen!$D$13=G12,1,IF(Gewinnzahlen!$D$13=G13,1,IF(Gewinnzahlen!$D$13=G14,1,IF(Gewinnzahlen!$D$13=G15,1,0))))))</f>
        <v>1</v>
      </c>
      <c r="AL8" s="50">
        <f>IF(Gewinnzahlen!$D$13=H10,1,IF(Gewinnzahlen!$D$13=H11,1,IF(Gewinnzahlen!$D$13=H12,1,IF(Gewinnzahlen!$D$13=H13,1,IF(Gewinnzahlen!$D$13=H14,1,IF(Gewinnzahlen!$D$13=H15,1,0))))))</f>
        <v>1</v>
      </c>
      <c r="AM8" s="50">
        <f>IF(Gewinnzahlen!$D$13=I10,1,IF(Gewinnzahlen!$D$13=I11,1,IF(Gewinnzahlen!$D$13=I12,1,IF(Gewinnzahlen!$D$13=I13,1,IF(Gewinnzahlen!$D$13=I14,1,IF(Gewinnzahlen!$D$13=I15,1,0))))))</f>
        <v>1</v>
      </c>
      <c r="AN8" s="50">
        <f>IF(Gewinnzahlen!$D$13=J10,1,IF(Gewinnzahlen!$D$13=J11,1,IF(Gewinnzahlen!$D$13=J12,1,IF(Gewinnzahlen!$D$13=J13,1,IF(Gewinnzahlen!$D$13=J14,1,IF(Gewinnzahlen!$D$13=J15,1,0))))))</f>
        <v>1</v>
      </c>
      <c r="AO8" s="50">
        <f>IF(Gewinnzahlen!$D$13=K10,1,IF(Gewinnzahlen!$D$13=K11,1,IF(Gewinnzahlen!$D$13=K12,1,IF(Gewinnzahlen!$D$13=K13,1,IF(Gewinnzahlen!$D$13=K14,1,IF(Gewinnzahlen!$D$13=K15,1,0))))))</f>
        <v>1</v>
      </c>
      <c r="AP8" s="50">
        <f>IF(Gewinnzahlen!$D$13=L10,1,IF(Gewinnzahlen!$D$13=L11,1,IF(Gewinnzahlen!$D$13=L12,1,IF(Gewinnzahlen!$D$13=L13,1,IF(Gewinnzahlen!$D$13=L14,1,IF(Gewinnzahlen!$D$13=L15,1,0))))))</f>
        <v>1</v>
      </c>
      <c r="AQ8" s="50">
        <f>IF(Gewinnzahlen!$D$13=M10,1,IF(Gewinnzahlen!$D$13=M11,1,IF(Gewinnzahlen!$D$13=M12,1,IF(Gewinnzahlen!$D$13=M13,1,IF(Gewinnzahlen!$D$13=M14,1,IF(Gewinnzahlen!$D$13=M15,1,0))))))</f>
        <v>1</v>
      </c>
      <c r="AR8" s="50">
        <f>IF(Gewinnzahlen!$D$13=N10,1,IF(Gewinnzahlen!$D$13=N11,1,IF(Gewinnzahlen!$D$13=N12,1,IF(Gewinnzahlen!$D$13=N13,1,IF(Gewinnzahlen!$D$13=N14,1,IF(Gewinnzahlen!$D$13=N15,1,0))))))</f>
        <v>1</v>
      </c>
      <c r="AS8" s="53">
        <f>IF(Gewinnzahlen!$E$13=C10,1,IF(Gewinnzahlen!$E$13=C11,1,IF(Gewinnzahlen!$E$13=C12,1,IF(Gewinnzahlen!$E$13=C13,1,IF(Gewinnzahlen!$E$13=C14,1,IF(Gewinnzahlen!$E$13=C15,1,0))))))</f>
        <v>1</v>
      </c>
      <c r="AT8" s="50">
        <f>IF(Gewinnzahlen!$E$13=D10,1,IF(Gewinnzahlen!$E$13=D11,1,IF(Gewinnzahlen!$E$13=D12,1,IF(Gewinnzahlen!$E$13=D13,1,IF(Gewinnzahlen!$E$13=D14,1,IF(Gewinnzahlen!$E$13=D15,1,0))))))</f>
        <v>1</v>
      </c>
      <c r="AU8" s="50">
        <f>IF(Gewinnzahlen!$E$13=E10,1,IF(Gewinnzahlen!$E$13=E11,1,IF(Gewinnzahlen!$E$13=E12,1,IF(Gewinnzahlen!$E$13=E13,1,IF(Gewinnzahlen!$E$13=E14,1,IF(Gewinnzahlen!$E$13=E15,1,0))))))</f>
        <v>1</v>
      </c>
      <c r="AV8" s="50">
        <f>IF(Gewinnzahlen!$E$13=F10,1,IF(Gewinnzahlen!$E$13=F11,1,IF(Gewinnzahlen!$E$13=F12,1,IF(Gewinnzahlen!$E$13=F13,1,IF(Gewinnzahlen!$E$13=F14,1,IF(Gewinnzahlen!$E$13=F15,1,0))))))</f>
        <v>1</v>
      </c>
      <c r="AW8" s="50">
        <f>IF(Gewinnzahlen!$E$13=G10,1,IF(Gewinnzahlen!$E$13=G11,1,IF(Gewinnzahlen!$E$13=G12,1,IF(Gewinnzahlen!$E$13=G13,1,IF(Gewinnzahlen!$E$13=G14,1,IF(Gewinnzahlen!$E$13=G15,1,0))))))</f>
        <v>1</v>
      </c>
      <c r="AX8" s="50">
        <f>IF(Gewinnzahlen!$E$13=H10,1,IF(Gewinnzahlen!$E$13=H11,1,IF(Gewinnzahlen!$E$13=H12,1,IF(Gewinnzahlen!$E$13=H13,1,IF(Gewinnzahlen!$E$13=H14,1,IF(Gewinnzahlen!$E$13=H15,1,0))))))</f>
        <v>1</v>
      </c>
      <c r="AY8" s="50">
        <f>IF(Gewinnzahlen!$E$13=I10,1,IF(Gewinnzahlen!$E$13=I11,1,IF(Gewinnzahlen!$E$13=I12,1,IF(Gewinnzahlen!$E$13=I13,1,IF(Gewinnzahlen!$E$13=I14,1,IF(Gewinnzahlen!$E$13=I15,1,0))))))</f>
        <v>1</v>
      </c>
      <c r="AZ8" s="50">
        <f>IF(Gewinnzahlen!$E$13=J10,1,IF(Gewinnzahlen!$E$13=J11,1,IF(Gewinnzahlen!$E$13=J12,1,IF(Gewinnzahlen!$E$13=J13,1,IF(Gewinnzahlen!$E$13=J14,1,IF(Gewinnzahlen!$E$13=J15,1,0))))))</f>
        <v>1</v>
      </c>
      <c r="BA8" s="50">
        <f>IF(Gewinnzahlen!$E$13=K10,1,IF(Gewinnzahlen!$E$13=K11,1,IF(Gewinnzahlen!$E$13=K12,1,IF(Gewinnzahlen!$E$13=K13,1,IF(Gewinnzahlen!$E$13=K14,1,IF(Gewinnzahlen!$E$13=K15,1,0))))))</f>
        <v>1</v>
      </c>
      <c r="BB8" s="50">
        <f>IF(Gewinnzahlen!$E$13=L10,1,IF(Gewinnzahlen!$E$13=L11,1,IF(Gewinnzahlen!$E$13=L12,1,IF(Gewinnzahlen!$E$13=L13,1,IF(Gewinnzahlen!$E$13=L14,1,IF(Gewinnzahlen!$E$13=L15,1,0))))))</f>
        <v>1</v>
      </c>
      <c r="BC8" s="50">
        <f>IF(Gewinnzahlen!$E$13=M10,1,IF(Gewinnzahlen!$E$13=M11,1,IF(Gewinnzahlen!$E$13=M12,1,IF(Gewinnzahlen!$E$13=M13,1,IF(Gewinnzahlen!$E$13=M14,1,IF(Gewinnzahlen!$E$13=M15,1,0))))))</f>
        <v>1</v>
      </c>
      <c r="BD8" s="50">
        <f>IF(Gewinnzahlen!$E$13=N10,1,IF(Gewinnzahlen!$E$13=N11,1,IF(Gewinnzahlen!$E$13=N12,1,IF(Gewinnzahlen!$E$13=N13,1,IF(Gewinnzahlen!$E$13=N14,1,IF(Gewinnzahlen!$E$13=N15,1,0))))))</f>
        <v>1</v>
      </c>
      <c r="BE8" s="53">
        <f>IF(Gewinnzahlen!$F$13=C10,1,IF(Gewinnzahlen!$F$13=C11,1,IF(Gewinnzahlen!$F$13=C12,1,IF(Gewinnzahlen!$F$13=C13,1,IF(Gewinnzahlen!$F$13=C14,1,IF(Gewinnzahlen!$F$13=C15,1,0))))))</f>
        <v>1</v>
      </c>
      <c r="BF8" s="50">
        <f>IF(Gewinnzahlen!$F$13=D10,1,IF(Gewinnzahlen!$F$13=D11,1,IF(Gewinnzahlen!$F$13=D12,1,IF(Gewinnzahlen!$F$13=D13,1,IF(Gewinnzahlen!$F$13=D14,1,IF(Gewinnzahlen!$F$13=D15,1,0))))))</f>
        <v>1</v>
      </c>
      <c r="BG8" s="50">
        <f>IF(Gewinnzahlen!$F$13=E10,1,IF(Gewinnzahlen!$F$13=E11,1,IF(Gewinnzahlen!$F$13=E12,1,IF(Gewinnzahlen!$F$13=E13,1,IF(Gewinnzahlen!$F$13=E14,1,IF(Gewinnzahlen!$F$13=E15,1,0))))))</f>
        <v>1</v>
      </c>
      <c r="BH8" s="50">
        <f>IF(Gewinnzahlen!$F$13=F10,1,IF(Gewinnzahlen!$F$13=F11,1,IF(Gewinnzahlen!$F$13=F12,1,IF(Gewinnzahlen!$F$13=F13,1,IF(Gewinnzahlen!$F$13=F14,1,IF(Gewinnzahlen!$F$13=F15,1,0))))))</f>
        <v>1</v>
      </c>
      <c r="BI8" s="50">
        <f>IF(Gewinnzahlen!$F$13=G10,1,IF(Gewinnzahlen!$F$13=G11,1,IF(Gewinnzahlen!$F$13=G12,1,IF(Gewinnzahlen!$F$13=G13,1,IF(Gewinnzahlen!$F$13=G14,1,IF(Gewinnzahlen!$F$13=G15,1,0))))))</f>
        <v>1</v>
      </c>
      <c r="BJ8" s="50">
        <f>IF(Gewinnzahlen!$F$13=H10,1,IF(Gewinnzahlen!$F$13=H11,1,IF(Gewinnzahlen!$F$13=H12,1,IF(Gewinnzahlen!$F$13=H13,1,IF(Gewinnzahlen!$F$13=H14,1,IF(Gewinnzahlen!$F$13=H15,1,0))))))</f>
        <v>1</v>
      </c>
      <c r="BK8" s="50">
        <f>IF(Gewinnzahlen!$F$13=I10,1,IF(Gewinnzahlen!$F$13=I11,1,IF(Gewinnzahlen!$F$13=I12,1,IF(Gewinnzahlen!$F$13=I13,1,IF(Gewinnzahlen!$F$13=I14,1,IF(Gewinnzahlen!$F$13=I15,1,0))))))</f>
        <v>1</v>
      </c>
      <c r="BL8" s="50">
        <f>IF(Gewinnzahlen!$F$13=J10,1,IF(Gewinnzahlen!$F$13=J11,1,IF(Gewinnzahlen!$F$13=J12,1,IF(Gewinnzahlen!$F$13=J13,1,IF(Gewinnzahlen!$F$13=J14,1,IF(Gewinnzahlen!$F$13=J15,1,0))))))</f>
        <v>1</v>
      </c>
      <c r="BM8" s="50">
        <f>IF(Gewinnzahlen!$F$13=K10,1,IF(Gewinnzahlen!$F$13=K11,1,IF(Gewinnzahlen!$F$13=K12,1,IF(Gewinnzahlen!$F$13=K13,1,IF(Gewinnzahlen!$F$13=K14,1,IF(Gewinnzahlen!$F$13=K15,1,0))))))</f>
        <v>1</v>
      </c>
      <c r="BN8" s="50">
        <f>IF(Gewinnzahlen!$F$13=L10,1,IF(Gewinnzahlen!$F$13=L11,1,IF(Gewinnzahlen!$F$13=L12,1,IF(Gewinnzahlen!$F$13=L13,1,IF(Gewinnzahlen!$F$13=L14,1,IF(Gewinnzahlen!$F$13=L15,1,0))))))</f>
        <v>1</v>
      </c>
      <c r="BO8" s="50">
        <f>IF(Gewinnzahlen!$F$13=M10,1,IF(Gewinnzahlen!$F$13=M11,1,IF(Gewinnzahlen!$F$13=M12,1,IF(Gewinnzahlen!$F$13=M13,1,IF(Gewinnzahlen!$F$13=M14,1,IF(Gewinnzahlen!$F$13=M15,1,0))))))</f>
        <v>1</v>
      </c>
      <c r="BP8" s="50">
        <f>IF(Gewinnzahlen!$F$13=N10,1,IF(Gewinnzahlen!$F$13=N11,1,IF(Gewinnzahlen!$F$13=N12,1,IF(Gewinnzahlen!$F$13=N13,1,IF(Gewinnzahlen!$F$13=N14,1,IF(Gewinnzahlen!$F$13=N15,1,0))))))</f>
        <v>1</v>
      </c>
      <c r="BQ8" s="53">
        <f>IF(Gewinnzahlen!$G$13=C10,1,IF(Gewinnzahlen!$G$13=C11,1,IF(Gewinnzahlen!$G$13=C12,1,IF(Gewinnzahlen!$G$13=C13,1,IF(Gewinnzahlen!$G$13=C14,1,IF(Gewinnzahlen!$G$13=C15,1,0))))))</f>
        <v>1</v>
      </c>
      <c r="BR8" s="50">
        <f>IF(Gewinnzahlen!$G$13=D10,1,IF(Gewinnzahlen!$G$13=D11,1,IF(Gewinnzahlen!$G$13=D12,1,IF(Gewinnzahlen!$G$13=D13,1,IF(Gewinnzahlen!$G$13=D14,1,IF(Gewinnzahlen!$G$13=D15,1,0))))))</f>
        <v>1</v>
      </c>
      <c r="BS8" s="50">
        <f>IF(Gewinnzahlen!$G$13=E10,1,IF(Gewinnzahlen!$G$13=E11,1,IF(Gewinnzahlen!$G$13=E12,1,IF(Gewinnzahlen!$G$13=E13,1,IF(Gewinnzahlen!$G$13=E14,1,IF(Gewinnzahlen!$G$13=E15,1,0))))))</f>
        <v>1</v>
      </c>
      <c r="BT8" s="50">
        <f>IF(Gewinnzahlen!$G$13=F10,1,IF(Gewinnzahlen!$G$13=F11,1,IF(Gewinnzahlen!$G$13=F12,1,IF(Gewinnzahlen!$G$13=F13,1,IF(Gewinnzahlen!$G$13=F14,1,IF(Gewinnzahlen!$G$13=F15,1,0))))))</f>
        <v>1</v>
      </c>
      <c r="BU8" s="50">
        <f>IF(Gewinnzahlen!$G$13=G10,1,IF(Gewinnzahlen!$G$13=G11,1,IF(Gewinnzahlen!$G$13=G12,1,IF(Gewinnzahlen!$G$13=G13,1,IF(Gewinnzahlen!$G$13=G14,1,IF(Gewinnzahlen!$G$13=G15,1,0))))))</f>
        <v>1</v>
      </c>
      <c r="BV8" s="50">
        <f>IF(Gewinnzahlen!$G$13=H10,1,IF(Gewinnzahlen!$G$13=H11,1,IF(Gewinnzahlen!$G$13=H12,1,IF(Gewinnzahlen!$G$13=H13,1,IF(Gewinnzahlen!$G$13=H14,1,IF(Gewinnzahlen!$G$13=H15,1,0))))))</f>
        <v>1</v>
      </c>
      <c r="BW8" s="50">
        <f>IF(Gewinnzahlen!$G$13=I10,1,IF(Gewinnzahlen!$G$13=I11,1,IF(Gewinnzahlen!$G$13=I12,1,IF(Gewinnzahlen!$G$13=I13,1,IF(Gewinnzahlen!$G$13=I14,1,IF(Gewinnzahlen!$G$13=I15,1,0))))))</f>
        <v>1</v>
      </c>
      <c r="BX8" s="50">
        <f>IF(Gewinnzahlen!$G$13=J10,1,IF(Gewinnzahlen!$G$13=J11,1,IF(Gewinnzahlen!$G$13=J12,1,IF(Gewinnzahlen!$G$13=J13,1,IF(Gewinnzahlen!$G$13=J14,1,IF(Gewinnzahlen!$G$13=J15,1,0))))))</f>
        <v>1</v>
      </c>
      <c r="BY8" s="50">
        <f>IF(Gewinnzahlen!$G$13=K10,1,IF(Gewinnzahlen!$G$13=K11,1,IF(Gewinnzahlen!$G$13=K12,1,IF(Gewinnzahlen!$G$13=K13,1,IF(Gewinnzahlen!$G$13=K14,1,IF(Gewinnzahlen!$G$13=K15,1,0))))))</f>
        <v>1</v>
      </c>
      <c r="BZ8" s="50">
        <f>IF(Gewinnzahlen!$G$13=L10,1,IF(Gewinnzahlen!$G$13=L11,1,IF(Gewinnzahlen!$G$13=L12,1,IF(Gewinnzahlen!$G$13=L13,1,IF(Gewinnzahlen!$G$13=L14,1,IF(Gewinnzahlen!$G$13=L15,1,0))))))</f>
        <v>1</v>
      </c>
      <c r="CA8" s="50">
        <f>IF(Gewinnzahlen!$G$13=M10,1,IF(Gewinnzahlen!$G$13=M11,1,IF(Gewinnzahlen!$G$13=M12,1,IF(Gewinnzahlen!$G$13=M13,1,IF(Gewinnzahlen!$G$13=M14,1,IF(Gewinnzahlen!$G$13=M15,1,0))))))</f>
        <v>1</v>
      </c>
      <c r="CB8" s="50">
        <f>IF(Gewinnzahlen!$G$13=N10,1,IF(Gewinnzahlen!$G$13=N11,1,IF(Gewinnzahlen!$G$13=N12,1,IF(Gewinnzahlen!$G$13=N13,1,IF(Gewinnzahlen!$G$13=N14,1,IF(Gewinnzahlen!$G$13=N15,1,0))))))</f>
        <v>1</v>
      </c>
      <c r="CC8" s="53">
        <f>IF(Gewinnzahlen!$H$13=C10,1,IF(Gewinnzahlen!$H$13=C11,1,IF(Gewinnzahlen!$H$13=C12,1,IF(Gewinnzahlen!$H$13=C13,1,IF(Gewinnzahlen!$H$13=C14,1,IF(Gewinnzahlen!$H$13=C15,1,0))))))</f>
        <v>1</v>
      </c>
      <c r="CD8" s="50">
        <f>IF(Gewinnzahlen!$H$13=D10,1,IF(Gewinnzahlen!$H$13=D11,1,IF(Gewinnzahlen!$H$13=D12,1,IF(Gewinnzahlen!$H$13=D13,1,IF(Gewinnzahlen!$H$13=D14,1,IF(Gewinnzahlen!$H$13=D15,1,0))))))</f>
        <v>1</v>
      </c>
      <c r="CE8" s="50">
        <f>IF(Gewinnzahlen!$H$13=E10,1,IF(Gewinnzahlen!$H$13=E11,1,IF(Gewinnzahlen!$H$13=E12,1,IF(Gewinnzahlen!$H$13=E13,1,IF(Gewinnzahlen!$H$13=E14,1,IF(Gewinnzahlen!$H$13=E15,1,0))))))</f>
        <v>1</v>
      </c>
      <c r="CF8" s="50">
        <f>IF(Gewinnzahlen!$H$13=F10,1,IF(Gewinnzahlen!$H$13=F11,1,IF(Gewinnzahlen!$H$13=F12,1,IF(Gewinnzahlen!$H$13=F13,1,IF(Gewinnzahlen!$H$13=F14,1,IF(Gewinnzahlen!$H$13=F15,1,0))))))</f>
        <v>1</v>
      </c>
      <c r="CG8" s="50">
        <f>IF(Gewinnzahlen!$H$13=G10,1,IF(Gewinnzahlen!$H$13=G11,1,IF(Gewinnzahlen!$H$13=G12,1,IF(Gewinnzahlen!$H$13=G13,1,IF(Gewinnzahlen!$H$13=G14,1,IF(Gewinnzahlen!$H$13=G15,1,0))))))</f>
        <v>1</v>
      </c>
      <c r="CH8" s="50">
        <f>IF(Gewinnzahlen!$H$13=H10,1,IF(Gewinnzahlen!$H$13=H11,1,IF(Gewinnzahlen!$H$13=H12,1,IF(Gewinnzahlen!$H$13=H13,1,IF(Gewinnzahlen!$H$13=H14,1,IF(Gewinnzahlen!$H$13=H15,1,0))))))</f>
        <v>1</v>
      </c>
      <c r="CI8" s="50">
        <f>IF(Gewinnzahlen!$H$13=I10,1,IF(Gewinnzahlen!$H$13=I11,1,IF(Gewinnzahlen!$H$13=I12,1,IF(Gewinnzahlen!$H$13=I13,1,IF(Gewinnzahlen!$H$13=I14,1,IF(Gewinnzahlen!$H$13=I15,1,0))))))</f>
        <v>1</v>
      </c>
      <c r="CJ8" s="50">
        <f>IF(Gewinnzahlen!$H$13=J10,1,IF(Gewinnzahlen!$H$13=J11,1,IF(Gewinnzahlen!$H$13=J12,1,IF(Gewinnzahlen!$H$13=J13,1,IF(Gewinnzahlen!$H$13=J14,1,IF(Gewinnzahlen!$H$13=J15,1,0))))))</f>
        <v>1</v>
      </c>
      <c r="CK8" s="50">
        <f>IF(Gewinnzahlen!$H$13=K10,1,IF(Gewinnzahlen!$H$13=K11,1,IF(Gewinnzahlen!$H$13=K12,1,IF(Gewinnzahlen!$H$13=K13,1,IF(Gewinnzahlen!$H$13=K14,1,IF(Gewinnzahlen!$H$13=K15,1,0))))))</f>
        <v>1</v>
      </c>
      <c r="CL8" s="50">
        <f>IF(Gewinnzahlen!$H$13=L10,1,IF(Gewinnzahlen!$H$13=L11,1,IF(Gewinnzahlen!$H$13=L12,1,IF(Gewinnzahlen!$H$13=L13,1,IF(Gewinnzahlen!$H$13=L14,1,IF(Gewinnzahlen!$H$13=L15,1,0))))))</f>
        <v>1</v>
      </c>
      <c r="CM8" s="50">
        <f>IF(Gewinnzahlen!$H$13=M10,1,IF(Gewinnzahlen!$H$13=M11,1,IF(Gewinnzahlen!$H$13=M12,1,IF(Gewinnzahlen!$H$13=M13,1,IF(Gewinnzahlen!$H$13=M14,1,IF(Gewinnzahlen!$H$13=M15,1,0))))))</f>
        <v>1</v>
      </c>
      <c r="CN8" s="50">
        <f>IF(Gewinnzahlen!$H$13=N10,1,IF(Gewinnzahlen!$H$13=N11,1,IF(Gewinnzahlen!$H$13=N12,1,IF(Gewinnzahlen!$H$13=N13,1,IF(Gewinnzahlen!$H$13=N14,1,IF(Gewinnzahlen!$H$13=N15,1,0))))))</f>
        <v>1</v>
      </c>
      <c r="CO8" s="53">
        <f>IF(Gewinnzahlen!$I$13=C10,1,IF(Gewinnzahlen!$I$13=C11,1,IF(Gewinnzahlen!$I$13=C12,1,IF(Gewinnzahlen!$I$13=C13,1,IF(Gewinnzahlen!$I$13=C14,1,IF(Gewinnzahlen!$I$13=C15,1,0))))))</f>
        <v>1</v>
      </c>
      <c r="CP8" s="50">
        <f>IF(Gewinnzahlen!$I$13=D10,1,IF(Gewinnzahlen!$I$13=D11,1,IF(Gewinnzahlen!$I$13=D12,1,IF(Gewinnzahlen!$I$13=D13,1,IF(Gewinnzahlen!$I$13=D14,1,IF(Gewinnzahlen!$I$13=D15,1,0))))))</f>
        <v>1</v>
      </c>
      <c r="CQ8" s="50">
        <f>IF(Gewinnzahlen!$I$13=E10,1,IF(Gewinnzahlen!$I$13=E11,1,IF(Gewinnzahlen!$I$13=E12,1,IF(Gewinnzahlen!$I$13=E13,1,IF(Gewinnzahlen!$I$13=E14,1,IF(Gewinnzahlen!$I$13=E15,1,0))))))</f>
        <v>1</v>
      </c>
      <c r="CR8" s="50">
        <f>IF(Gewinnzahlen!$I$13=F10,1,IF(Gewinnzahlen!$I$13=F11,1,IF(Gewinnzahlen!$I$13=F12,1,IF(Gewinnzahlen!$I$13=F13,1,IF(Gewinnzahlen!$I$13=F14,1,IF(Gewinnzahlen!$I$13=F15,1,0))))))</f>
        <v>1</v>
      </c>
      <c r="CS8" s="50">
        <f>IF(Gewinnzahlen!$I$13=G10,1,IF(Gewinnzahlen!$I$13=G11,1,IF(Gewinnzahlen!$I$13=G12,1,IF(Gewinnzahlen!$I$13=G13,1,IF(Gewinnzahlen!$I$13=G14,1,IF(Gewinnzahlen!$I$13=G15,1,0))))))</f>
        <v>1</v>
      </c>
      <c r="CT8" s="50">
        <f>IF(Gewinnzahlen!$I$13=H10,1,IF(Gewinnzahlen!$I$13=H11,1,IF(Gewinnzahlen!$I$13=H12,1,IF(Gewinnzahlen!$I$13=H13,1,IF(Gewinnzahlen!$I$13=H14,1,IF(Gewinnzahlen!$I$13=H15,1,0))))))</f>
        <v>1</v>
      </c>
      <c r="CU8" s="50">
        <f>IF(Gewinnzahlen!$I$13=I10,1,IF(Gewinnzahlen!$I$13=I11,1,IF(Gewinnzahlen!$I$13=I12,1,IF(Gewinnzahlen!$I$13=I13,1,IF(Gewinnzahlen!$I$13=I14,1,IF(Gewinnzahlen!$I$13=I15,1,0))))))</f>
        <v>1</v>
      </c>
      <c r="CV8" s="50">
        <f>IF(Gewinnzahlen!$I$13=J10,1,IF(Gewinnzahlen!$I$13=J11,1,IF(Gewinnzahlen!$I$13=J12,1,IF(Gewinnzahlen!$I$13=J13,1,IF(Gewinnzahlen!$I$13=J14,1,IF(Gewinnzahlen!$I$13=J15,1,0))))))</f>
        <v>1</v>
      </c>
      <c r="CW8" s="50">
        <f>IF(Gewinnzahlen!$I$13=K10,1,IF(Gewinnzahlen!$I$13=K11,1,IF(Gewinnzahlen!$I$13=K12,1,IF(Gewinnzahlen!$I$13=K13,1,IF(Gewinnzahlen!$I$13=K14,1,IF(Gewinnzahlen!$I$13=K15,1,0))))))</f>
        <v>1</v>
      </c>
      <c r="CX8" s="50">
        <f>IF(Gewinnzahlen!$I$13=L10,1,IF(Gewinnzahlen!$I$13=L11,1,IF(Gewinnzahlen!$I$13=L12,1,IF(Gewinnzahlen!$I$13=L13,1,IF(Gewinnzahlen!$I$13=L14,1,IF(Gewinnzahlen!$I$13=L15,1,0))))))</f>
        <v>1</v>
      </c>
      <c r="CY8" s="50">
        <f>IF(Gewinnzahlen!$I$13=M10,1,IF(Gewinnzahlen!$I$13=M11,1,IF(Gewinnzahlen!$I$13=M12,1,IF(Gewinnzahlen!$I$13=M13,1,IF(Gewinnzahlen!$I$13=M14,1,IF(Gewinnzahlen!$I$13=M15,1,0))))))</f>
        <v>1</v>
      </c>
      <c r="CZ8" s="50">
        <f>IF(Gewinnzahlen!$I$13=N10,1,IF(Gewinnzahlen!$I$13=N11,1,IF(Gewinnzahlen!$I$13=N12,1,IF(Gewinnzahlen!$I$13=N13,1,IF(Gewinnzahlen!$I$13=N14,1,IF(Gewinnzahlen!$I$13=N15,1,0))))))</f>
        <v>1</v>
      </c>
      <c r="DA8" s="53">
        <f>IF(Gewinnzahlen!$J$13=C10,1,IF(Gewinnzahlen!$J$13=C11,1,IF(Gewinnzahlen!$J$13=C12,1,IF(Gewinnzahlen!$J$13=C13,1,IF(Gewinnzahlen!$J$13=C14,1,IF(Gewinnzahlen!$J$13=C15,1,0))))))</f>
        <v>1</v>
      </c>
      <c r="DB8" s="50">
        <f>IF(Gewinnzahlen!$J$13=D10,1,IF(Gewinnzahlen!$J$13=D11,1,IF(Gewinnzahlen!$J$13=D12,1,IF(Gewinnzahlen!$J$13=D13,1,IF(Gewinnzahlen!$J$13=D14,1,IF(Gewinnzahlen!$J$13=D15,1,0))))))</f>
        <v>1</v>
      </c>
      <c r="DC8" s="50">
        <f>IF(Gewinnzahlen!$J$13=E10,1,IF(Gewinnzahlen!$J$13=E11,1,IF(Gewinnzahlen!$J$13=E12,1,IF(Gewinnzahlen!$J$13=E13,1,IF(Gewinnzahlen!$J$13=E14,1,IF(Gewinnzahlen!$J$13=E15,1,0))))))</f>
        <v>1</v>
      </c>
      <c r="DD8" s="50">
        <f>IF(Gewinnzahlen!$J$13=F10,1,IF(Gewinnzahlen!$J$13=F11,1,IF(Gewinnzahlen!$J$13=F12,1,IF(Gewinnzahlen!$J$13=F13,1,IF(Gewinnzahlen!$J$13=F14,1,IF(Gewinnzahlen!$J$13=F15,1,0))))))</f>
        <v>1</v>
      </c>
      <c r="DE8" s="50">
        <f>IF(Gewinnzahlen!$J$13=G10,1,IF(Gewinnzahlen!$J$13=G11,1,IF(Gewinnzahlen!$J$13=G12,1,IF(Gewinnzahlen!$J$13=G13,1,IF(Gewinnzahlen!$J$13=G14,1,IF(Gewinnzahlen!$J$13=G15,1,0))))))</f>
        <v>1</v>
      </c>
      <c r="DF8" s="50">
        <f>IF(Gewinnzahlen!$J$13=H10,1,IF(Gewinnzahlen!$J$13=H11,1,IF(Gewinnzahlen!$J$13=H12,1,IF(Gewinnzahlen!$J$13=H13,1,IF(Gewinnzahlen!$J$13=H14,1,IF(Gewinnzahlen!$J$13=H15,1,0))))))</f>
        <v>1</v>
      </c>
      <c r="DG8" s="50">
        <f>IF(Gewinnzahlen!$J$13=I10,1,IF(Gewinnzahlen!$J$13=I11,1,IF(Gewinnzahlen!$J$13=I12,1,IF(Gewinnzahlen!$J$13=I13,1,IF(Gewinnzahlen!$J$13=I14,1,IF(Gewinnzahlen!$J$13=I15,1,0))))))</f>
        <v>1</v>
      </c>
      <c r="DH8" s="50">
        <f>IF(Gewinnzahlen!$J$13=J10,1,IF(Gewinnzahlen!$J$13=J11,1,IF(Gewinnzahlen!$J$13=J12,1,IF(Gewinnzahlen!$J$13=J13,1,IF(Gewinnzahlen!$J$13=J14,1,IF(Gewinnzahlen!$J$13=J15,1,0))))))</f>
        <v>1</v>
      </c>
      <c r="DI8" s="50">
        <f>IF(Gewinnzahlen!$J$13=K10,1,IF(Gewinnzahlen!$J$13=K11,1,IF(Gewinnzahlen!$J$13=K12,1,IF(Gewinnzahlen!$J$13=K13,1,IF(Gewinnzahlen!$J$13=K14,1,IF(Gewinnzahlen!$J$13=K15,1,0))))))</f>
        <v>1</v>
      </c>
      <c r="DJ8" s="50">
        <f>IF(Gewinnzahlen!$J$13=L10,1,IF(Gewinnzahlen!$J$13=L11,1,IF(Gewinnzahlen!$J$13=L12,1,IF(Gewinnzahlen!$J$13=L13,1,IF(Gewinnzahlen!$J$13=L14,1,IF(Gewinnzahlen!$J$13=L15,1,0))))))</f>
        <v>1</v>
      </c>
      <c r="DK8" s="50">
        <f>IF(Gewinnzahlen!$J$13=M10,1,IF(Gewinnzahlen!$J$13=M11,1,IF(Gewinnzahlen!$J$13=M12,1,IF(Gewinnzahlen!$J$13=M13,1,IF(Gewinnzahlen!$J$13=M14,1,IF(Gewinnzahlen!$J$13=M15,1,0))))))</f>
        <v>1</v>
      </c>
      <c r="DL8" s="50">
        <f>IF(Gewinnzahlen!$J$13=N10,1,IF(Gewinnzahlen!$J$13=N11,1,IF(Gewinnzahlen!$J$13=N12,1,IF(Gewinnzahlen!$J$13=N13,1,IF(Gewinnzahlen!$J$13=N14,1,IF(Gewinnzahlen!$J$13=N15,1,0))))))</f>
        <v>1</v>
      </c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36" s="3" customFormat="1" ht="14.1" customHeight="1">
      <c r="A9" s="1"/>
      <c r="C9" s="18" t="s">
        <v>97</v>
      </c>
      <c r="D9" s="18" t="s">
        <v>98</v>
      </c>
      <c r="E9" s="18" t="s">
        <v>99</v>
      </c>
      <c r="F9" s="18" t="s">
        <v>100</v>
      </c>
      <c r="G9" s="18" t="s">
        <v>101</v>
      </c>
      <c r="H9" s="18" t="s">
        <v>102</v>
      </c>
      <c r="I9" s="18" t="s">
        <v>103</v>
      </c>
      <c r="J9" s="18" t="s">
        <v>104</v>
      </c>
      <c r="K9" s="18" t="s">
        <v>105</v>
      </c>
      <c r="L9" s="18" t="s">
        <v>106</v>
      </c>
      <c r="M9" s="18" t="s">
        <v>107</v>
      </c>
      <c r="N9" s="60" t="s">
        <v>108</v>
      </c>
      <c r="O9" s="169"/>
      <c r="P9" s="170"/>
      <c r="Q9" s="171"/>
      <c r="U9" s="50">
        <f>IF(Gewinnzahlen!$C$14=C10,1,IF(Gewinnzahlen!$C$14=C11,1,IF(Gewinnzahlen!$C$14=C12,1,IF(Gewinnzahlen!$C$14=C13,1,IF(Gewinnzahlen!$C$14=C14,1,IF(Gewinnzahlen!$C$14=C15,1,0))))))</f>
        <v>1</v>
      </c>
      <c r="V9" s="50">
        <f>IF(Gewinnzahlen!$C$14=D10,1,IF(Gewinnzahlen!$C$14=D11,1,IF(Gewinnzahlen!$C$14=D12,1,IF(Gewinnzahlen!$C$14=D13,1,IF(Gewinnzahlen!$C$14=D14,1,IF(Gewinnzahlen!$C$14=D15,1,0))))))</f>
        <v>1</v>
      </c>
      <c r="W9" s="50">
        <f>IF(Gewinnzahlen!$C$14=E10,1,IF(Gewinnzahlen!$C$14=E11,1,IF(Gewinnzahlen!$C$14=E12,1,IF(Gewinnzahlen!$C$14=E13,1,IF(Gewinnzahlen!$C$14=E14,1,IF(Gewinnzahlen!$C$14=E15,1,0))))))</f>
        <v>1</v>
      </c>
      <c r="X9" s="50">
        <f>IF(Gewinnzahlen!$C$14=F10,1,IF(Gewinnzahlen!$C$14=F11,1,IF(Gewinnzahlen!$C$14=F12,1,IF(Gewinnzahlen!$C$14=F13,1,IF(Gewinnzahlen!$C$14=F14,1,IF(Gewinnzahlen!$C$14=F15,1,0))))))</f>
        <v>1</v>
      </c>
      <c r="Y9" s="50">
        <f>IF(Gewinnzahlen!$C$14=G10,1,IF(Gewinnzahlen!$C$14=G11,1,IF(Gewinnzahlen!$C$14=G12,1,IF(Gewinnzahlen!$C$14=G13,1,IF(Gewinnzahlen!$C$14=G14,1,IF(Gewinnzahlen!$C$14=G15,1,0))))))</f>
        <v>1</v>
      </c>
      <c r="Z9" s="50">
        <f>IF(Gewinnzahlen!$C$14=H10,1,IF(Gewinnzahlen!$C$14=H11,1,IF(Gewinnzahlen!$C$14=H12,1,IF(Gewinnzahlen!$C$14=H13,1,IF(Gewinnzahlen!$C$14=H14,1,IF(Gewinnzahlen!$C$14=H15,1,0))))))</f>
        <v>1</v>
      </c>
      <c r="AA9" s="50">
        <f>IF(Gewinnzahlen!$C$14=I10,1,IF(Gewinnzahlen!$C$14=I11,1,IF(Gewinnzahlen!$C$14=I12,1,IF(Gewinnzahlen!$C$14=I13,1,IF(Gewinnzahlen!$C$14=I14,1,IF(Gewinnzahlen!$C$14=I15,1,0))))))</f>
        <v>1</v>
      </c>
      <c r="AB9" s="50">
        <f>IF(Gewinnzahlen!$C$14=J10,1,IF(Gewinnzahlen!$C$14=J11,1,IF(Gewinnzahlen!$C$14=J12,1,IF(Gewinnzahlen!$C$14=J13,1,IF(Gewinnzahlen!$C$14=J14,1,IF(Gewinnzahlen!$C$14=J15,1,0))))))</f>
        <v>1</v>
      </c>
      <c r="AC9" s="50">
        <f>IF(Gewinnzahlen!$C$14=K10,1,IF(Gewinnzahlen!$C$14=K11,1,IF(Gewinnzahlen!$C$14=K12,1,IF(Gewinnzahlen!$C$14=K13,1,IF(Gewinnzahlen!$C$14=K14,1,IF(Gewinnzahlen!$C$14=K15,1,0))))))</f>
        <v>1</v>
      </c>
      <c r="AD9" s="50">
        <f>IF(Gewinnzahlen!$C$14=L10,1,IF(Gewinnzahlen!$C$14=L11,1,IF(Gewinnzahlen!$C$14=L12,1,IF(Gewinnzahlen!$C$14=L13,1,IF(Gewinnzahlen!$C$14=L14,1,IF(Gewinnzahlen!$C$14=L15,1,0))))))</f>
        <v>1</v>
      </c>
      <c r="AE9" s="50">
        <f>IF(Gewinnzahlen!$C$14=M10,1,IF(Gewinnzahlen!$C$14=M11,1,IF(Gewinnzahlen!$C$14=M12,1,IF(Gewinnzahlen!$C$14=M13,1,IF(Gewinnzahlen!$C$14=M14,1,IF(Gewinnzahlen!$C$14=M15,1,0))))))</f>
        <v>1</v>
      </c>
      <c r="AF9" s="50">
        <f>IF(Gewinnzahlen!$C$14=N10,1,IF(Gewinnzahlen!$C$14=N11,1,IF(Gewinnzahlen!$C$14=N12,1,IF(Gewinnzahlen!$C$14=N13,1,IF(Gewinnzahlen!$C$14=N14,1,IF(Gewinnzahlen!$C$14=N15,1,0))))))</f>
        <v>1</v>
      </c>
      <c r="AG9" s="53">
        <f>IF(Gewinnzahlen!$D$14=C10,1,IF(Gewinnzahlen!$D$14=C11,1,IF(Gewinnzahlen!$D$14=C12,1,IF(Gewinnzahlen!$D$14=C13,1,IF(Gewinnzahlen!$D$14=C14,1,IF(Gewinnzahlen!$D$14=C15,1,0))))))</f>
        <v>1</v>
      </c>
      <c r="AH9" s="50">
        <f>IF(Gewinnzahlen!$D$14=D10,1,IF(Gewinnzahlen!$D$14=D11,1,IF(Gewinnzahlen!$D$14=D12,1,IF(Gewinnzahlen!$D$14=D13,1,IF(Gewinnzahlen!$D$14=D14,1,IF(Gewinnzahlen!$D$14=D15,1,0))))))</f>
        <v>1</v>
      </c>
      <c r="AI9" s="50">
        <f>IF(Gewinnzahlen!$D$14=E10,1,IF(Gewinnzahlen!$D$14=E11,1,IF(Gewinnzahlen!$D$14=E12,1,IF(Gewinnzahlen!$D$14=E13,1,IF(Gewinnzahlen!$D$14=E14,1,IF(Gewinnzahlen!$D$14=E15,1,0))))))</f>
        <v>1</v>
      </c>
      <c r="AJ9" s="50">
        <f>IF(Gewinnzahlen!$D$14=F10,1,IF(Gewinnzahlen!$D$14=F11,1,IF(Gewinnzahlen!$D$14=F12,1,IF(Gewinnzahlen!$D$14=F13,1,IF(Gewinnzahlen!$D$14=F14,1,IF(Gewinnzahlen!$D$14=F15,1,0))))))</f>
        <v>1</v>
      </c>
      <c r="AK9" s="50">
        <f>IF(Gewinnzahlen!$D$14=G10,1,IF(Gewinnzahlen!$D$14=G11,1,IF(Gewinnzahlen!$D$14=G12,1,IF(Gewinnzahlen!$D$14=G13,1,IF(Gewinnzahlen!$D$14=G14,1,IF(Gewinnzahlen!$D$14=G15,1,0))))))</f>
        <v>1</v>
      </c>
      <c r="AL9" s="50">
        <f>IF(Gewinnzahlen!$D$14=H10,1,IF(Gewinnzahlen!$D$14=H11,1,IF(Gewinnzahlen!$D$14=H12,1,IF(Gewinnzahlen!$D$14=H13,1,IF(Gewinnzahlen!$D$14=H14,1,IF(Gewinnzahlen!$D$14=H15,1,0))))))</f>
        <v>1</v>
      </c>
      <c r="AM9" s="50">
        <f>IF(Gewinnzahlen!$D$14=I10,1,IF(Gewinnzahlen!$D$14=I11,1,IF(Gewinnzahlen!$D$14=I12,1,IF(Gewinnzahlen!$D$14=I13,1,IF(Gewinnzahlen!$D$14=I14,1,IF(Gewinnzahlen!$D$14=I15,1,0))))))</f>
        <v>1</v>
      </c>
      <c r="AN9" s="50">
        <f>IF(Gewinnzahlen!$D$14=J10,1,IF(Gewinnzahlen!$D$14=J11,1,IF(Gewinnzahlen!$D$14=J12,1,IF(Gewinnzahlen!$D$14=J13,1,IF(Gewinnzahlen!$D$14=J14,1,IF(Gewinnzahlen!$D$14=J15,1,0))))))</f>
        <v>1</v>
      </c>
      <c r="AO9" s="50">
        <f>IF(Gewinnzahlen!$D$14=K10,1,IF(Gewinnzahlen!$D$14=K11,1,IF(Gewinnzahlen!$D$14=K12,1,IF(Gewinnzahlen!$D$14=K13,1,IF(Gewinnzahlen!$D$14=K14,1,IF(Gewinnzahlen!$D$14=K15,1,0))))))</f>
        <v>1</v>
      </c>
      <c r="AP9" s="50">
        <f>IF(Gewinnzahlen!$D$14=L10,1,IF(Gewinnzahlen!$D$14=L11,1,IF(Gewinnzahlen!$D$14=L12,1,IF(Gewinnzahlen!$D$14=L13,1,IF(Gewinnzahlen!$D$14=L14,1,IF(Gewinnzahlen!$D$14=L15,1,0))))))</f>
        <v>1</v>
      </c>
      <c r="AQ9" s="50">
        <f>IF(Gewinnzahlen!$D$14=M10,1,IF(Gewinnzahlen!$D$14=M11,1,IF(Gewinnzahlen!$D$14=M12,1,IF(Gewinnzahlen!$D$14=M13,1,IF(Gewinnzahlen!$D$14=M14,1,IF(Gewinnzahlen!$D$14=M15,1,0))))))</f>
        <v>1</v>
      </c>
      <c r="AR9" s="50">
        <f>IF(Gewinnzahlen!$D$14=N10,1,IF(Gewinnzahlen!$D$14=N11,1,IF(Gewinnzahlen!$D$14=N12,1,IF(Gewinnzahlen!$D$14=N13,1,IF(Gewinnzahlen!$D$14=N14,1,IF(Gewinnzahlen!$D$14=N15,1,0))))))</f>
        <v>1</v>
      </c>
      <c r="AS9" s="53">
        <f>IF(Gewinnzahlen!$E$14=C10,1,IF(Gewinnzahlen!$E$14=C11,1,IF(Gewinnzahlen!$E$14=C12,1,IF(Gewinnzahlen!$E$14=C13,1,IF(Gewinnzahlen!$E$14=C14,1,IF(Gewinnzahlen!$E$14=C15,1,0))))))</f>
        <v>1</v>
      </c>
      <c r="AT9" s="50">
        <f>IF(Gewinnzahlen!$E$14=D10,1,IF(Gewinnzahlen!$E$14=D11,1,IF(Gewinnzahlen!$E$14=D12,1,IF(Gewinnzahlen!$E$14=D13,1,IF(Gewinnzahlen!$E$14=D14,1,IF(Gewinnzahlen!$E$14=D15,1,0))))))</f>
        <v>1</v>
      </c>
      <c r="AU9" s="50">
        <f>IF(Gewinnzahlen!$E$14=E10,1,IF(Gewinnzahlen!$E$14=E11,1,IF(Gewinnzahlen!$E$14=E12,1,IF(Gewinnzahlen!$E$14=E13,1,IF(Gewinnzahlen!$E$14=E14,1,IF(Gewinnzahlen!$E$14=E15,1,0))))))</f>
        <v>1</v>
      </c>
      <c r="AV9" s="50">
        <f>IF(Gewinnzahlen!$E$14=F10,1,IF(Gewinnzahlen!$E$14=F11,1,IF(Gewinnzahlen!$E$14=F12,1,IF(Gewinnzahlen!$E$14=F13,1,IF(Gewinnzahlen!$E$14=F14,1,IF(Gewinnzahlen!$E$14=F15,1,0))))))</f>
        <v>1</v>
      </c>
      <c r="AW9" s="50">
        <f>IF(Gewinnzahlen!$E$14=G10,1,IF(Gewinnzahlen!$E$14=G11,1,IF(Gewinnzahlen!$E$14=G12,1,IF(Gewinnzahlen!$E$14=G13,1,IF(Gewinnzahlen!$E$14=G14,1,IF(Gewinnzahlen!$E$14=G15,1,0))))))</f>
        <v>1</v>
      </c>
      <c r="AX9" s="50">
        <f>IF(Gewinnzahlen!$E$14=H10,1,IF(Gewinnzahlen!$E$14=H11,1,IF(Gewinnzahlen!$E$14=H12,1,IF(Gewinnzahlen!$E$14=H13,1,IF(Gewinnzahlen!$E$14=H14,1,IF(Gewinnzahlen!$E$14=H15,1,0))))))</f>
        <v>1</v>
      </c>
      <c r="AY9" s="50">
        <f>IF(Gewinnzahlen!$E$14=I10,1,IF(Gewinnzahlen!$E$14=I11,1,IF(Gewinnzahlen!$E$14=I12,1,IF(Gewinnzahlen!$E$14=I13,1,IF(Gewinnzahlen!$E$14=I14,1,IF(Gewinnzahlen!$E$14=I15,1,0))))))</f>
        <v>1</v>
      </c>
      <c r="AZ9" s="50">
        <f>IF(Gewinnzahlen!$E$14=J10,1,IF(Gewinnzahlen!$E$14=J11,1,IF(Gewinnzahlen!$E$14=J12,1,IF(Gewinnzahlen!$E$14=J13,1,IF(Gewinnzahlen!$E$14=J14,1,IF(Gewinnzahlen!$E$14=J15,1,0))))))</f>
        <v>1</v>
      </c>
      <c r="BA9" s="50">
        <f>IF(Gewinnzahlen!$E$14=K10,1,IF(Gewinnzahlen!$E$14=K11,1,IF(Gewinnzahlen!$E$14=K12,1,IF(Gewinnzahlen!$E$14=K13,1,IF(Gewinnzahlen!$E$14=K14,1,IF(Gewinnzahlen!$E$14=K15,1,0))))))</f>
        <v>1</v>
      </c>
      <c r="BB9" s="50">
        <f>IF(Gewinnzahlen!$E$14=L10,1,IF(Gewinnzahlen!$E$14=L11,1,IF(Gewinnzahlen!$E$14=L12,1,IF(Gewinnzahlen!$E$14=L13,1,IF(Gewinnzahlen!$E$14=L14,1,IF(Gewinnzahlen!$E$14=L15,1,0))))))</f>
        <v>1</v>
      </c>
      <c r="BC9" s="50">
        <f>IF(Gewinnzahlen!$E$14=M10,1,IF(Gewinnzahlen!$E$14=M11,1,IF(Gewinnzahlen!$E$14=M12,1,IF(Gewinnzahlen!$E$14=M13,1,IF(Gewinnzahlen!$E$14=M14,1,IF(Gewinnzahlen!$E$14=M15,1,0))))))</f>
        <v>1</v>
      </c>
      <c r="BD9" s="50">
        <f>IF(Gewinnzahlen!$E$14=N10,1,IF(Gewinnzahlen!$E$14=N11,1,IF(Gewinnzahlen!$E$14=N12,1,IF(Gewinnzahlen!$E$14=N13,1,IF(Gewinnzahlen!$E$14=N14,1,IF(Gewinnzahlen!$E$14=N15,1,0))))))</f>
        <v>1</v>
      </c>
      <c r="BE9" s="53">
        <f>IF(Gewinnzahlen!$F$14=C10,1,IF(Gewinnzahlen!$F$14=C11,1,IF(Gewinnzahlen!$F$14=C12,1,IF(Gewinnzahlen!$F$14=C13,1,IF(Gewinnzahlen!$F$14=C14,1,IF(Gewinnzahlen!$F$14=C15,1,0))))))</f>
        <v>1</v>
      </c>
      <c r="BF9" s="50">
        <f>IF(Gewinnzahlen!$F$14=D10,1,IF(Gewinnzahlen!$F$14=D11,1,IF(Gewinnzahlen!$F$14=D12,1,IF(Gewinnzahlen!$F$14=D13,1,IF(Gewinnzahlen!$F$14=D14,1,IF(Gewinnzahlen!$F$14=D15,1,0))))))</f>
        <v>1</v>
      </c>
      <c r="BG9" s="50">
        <f>IF(Gewinnzahlen!$F$14=E10,1,IF(Gewinnzahlen!$F$14=E11,1,IF(Gewinnzahlen!$F$14=E12,1,IF(Gewinnzahlen!$F$14=E13,1,IF(Gewinnzahlen!$F$14=E14,1,IF(Gewinnzahlen!$F$14=E15,1,0))))))</f>
        <v>1</v>
      </c>
      <c r="BH9" s="50">
        <f>IF(Gewinnzahlen!$F$14=F10,1,IF(Gewinnzahlen!$F$14=F11,1,IF(Gewinnzahlen!$F$14=F12,1,IF(Gewinnzahlen!$F$14=F13,1,IF(Gewinnzahlen!$F$14=F14,1,IF(Gewinnzahlen!$F$14=F15,1,0))))))</f>
        <v>1</v>
      </c>
      <c r="BI9" s="50">
        <f>IF(Gewinnzahlen!$F$14=G10,1,IF(Gewinnzahlen!$F$14=G11,1,IF(Gewinnzahlen!$F$14=G12,1,IF(Gewinnzahlen!$F$14=G13,1,IF(Gewinnzahlen!$F$14=G14,1,IF(Gewinnzahlen!$F$14=G15,1,0))))))</f>
        <v>1</v>
      </c>
      <c r="BJ9" s="50">
        <f>IF(Gewinnzahlen!$F$14=H10,1,IF(Gewinnzahlen!$F$14=H11,1,IF(Gewinnzahlen!$F$14=H12,1,IF(Gewinnzahlen!$F$14=H13,1,IF(Gewinnzahlen!$F$14=H14,1,IF(Gewinnzahlen!$F$14=H15,1,0))))))</f>
        <v>1</v>
      </c>
      <c r="BK9" s="50">
        <f>IF(Gewinnzahlen!$F$14=I10,1,IF(Gewinnzahlen!$F$14=I11,1,IF(Gewinnzahlen!$F$14=I12,1,IF(Gewinnzahlen!$F$14=I13,1,IF(Gewinnzahlen!$F$14=I14,1,IF(Gewinnzahlen!$F$14=I15,1,0))))))</f>
        <v>1</v>
      </c>
      <c r="BL9" s="50">
        <f>IF(Gewinnzahlen!$F$14=J10,1,IF(Gewinnzahlen!$F$14=J11,1,IF(Gewinnzahlen!$F$14=J12,1,IF(Gewinnzahlen!$F$14=J13,1,IF(Gewinnzahlen!$F$14=J14,1,IF(Gewinnzahlen!$F$14=J15,1,0))))))</f>
        <v>1</v>
      </c>
      <c r="BM9" s="50">
        <f>IF(Gewinnzahlen!$F$14=K10,1,IF(Gewinnzahlen!$F$14=K11,1,IF(Gewinnzahlen!$F$14=K12,1,IF(Gewinnzahlen!$F$14=K13,1,IF(Gewinnzahlen!$F$14=K14,1,IF(Gewinnzahlen!$F$14=K15,1,0))))))</f>
        <v>1</v>
      </c>
      <c r="BN9" s="50">
        <f>IF(Gewinnzahlen!$F$14=L10,1,IF(Gewinnzahlen!$F$14=L11,1,IF(Gewinnzahlen!$F$14=L12,1,IF(Gewinnzahlen!$F$14=L13,1,IF(Gewinnzahlen!$F$14=L14,1,IF(Gewinnzahlen!$F$14=L15,1,0))))))</f>
        <v>1</v>
      </c>
      <c r="BO9" s="50">
        <f>IF(Gewinnzahlen!$F$14=M10,1,IF(Gewinnzahlen!$F$14=M11,1,IF(Gewinnzahlen!$F$14=M12,1,IF(Gewinnzahlen!$F$14=M13,1,IF(Gewinnzahlen!$F$14=M14,1,IF(Gewinnzahlen!$F$14=M15,1,0))))))</f>
        <v>1</v>
      </c>
      <c r="BP9" s="50">
        <f>IF(Gewinnzahlen!$F$14=N10,1,IF(Gewinnzahlen!$F$14=N11,1,IF(Gewinnzahlen!$F$14=N12,1,IF(Gewinnzahlen!$F$14=N13,1,IF(Gewinnzahlen!$F$14=N14,1,IF(Gewinnzahlen!$F$14=N15,1,0))))))</f>
        <v>1</v>
      </c>
      <c r="BQ9" s="53">
        <f>IF(Gewinnzahlen!$G$14=C10,1,IF(Gewinnzahlen!$G$14=C11,1,IF(Gewinnzahlen!$G$14=C12,1,IF(Gewinnzahlen!$G$14=C13,1,IF(Gewinnzahlen!$G$14=C14,1,IF(Gewinnzahlen!$G$14=C15,1,0))))))</f>
        <v>1</v>
      </c>
      <c r="BR9" s="50">
        <f>IF(Gewinnzahlen!$G$14=D10,1,IF(Gewinnzahlen!$G$14=D11,1,IF(Gewinnzahlen!$G$14=D12,1,IF(Gewinnzahlen!$G$14=D13,1,IF(Gewinnzahlen!$G$14=D14,1,IF(Gewinnzahlen!$G$14=D15,1,0))))))</f>
        <v>1</v>
      </c>
      <c r="BS9" s="50">
        <f>IF(Gewinnzahlen!$G$14=E10,1,IF(Gewinnzahlen!$G$14=E11,1,IF(Gewinnzahlen!$G$14=E12,1,IF(Gewinnzahlen!$G$14=E13,1,IF(Gewinnzahlen!$G$14=E14,1,IF(Gewinnzahlen!$G$14=E15,1,0))))))</f>
        <v>1</v>
      </c>
      <c r="BT9" s="50">
        <f>IF(Gewinnzahlen!$G$14=F10,1,IF(Gewinnzahlen!$G$14=F11,1,IF(Gewinnzahlen!$G$14=F12,1,IF(Gewinnzahlen!$G$14=F13,1,IF(Gewinnzahlen!$G$14=F14,1,IF(Gewinnzahlen!$G$14=F15,1,0))))))</f>
        <v>1</v>
      </c>
      <c r="BU9" s="50">
        <f>IF(Gewinnzahlen!$G$14=G10,1,IF(Gewinnzahlen!$G$14=G11,1,IF(Gewinnzahlen!$G$14=G12,1,IF(Gewinnzahlen!$G$14=G13,1,IF(Gewinnzahlen!$G$14=G14,1,IF(Gewinnzahlen!$G$14=G15,1,0))))))</f>
        <v>1</v>
      </c>
      <c r="BV9" s="50">
        <f>IF(Gewinnzahlen!$G$14=H10,1,IF(Gewinnzahlen!$G$14=H11,1,IF(Gewinnzahlen!$G$14=H12,1,IF(Gewinnzahlen!$G$14=H13,1,IF(Gewinnzahlen!$G$14=H14,1,IF(Gewinnzahlen!$G$14=H15,1,0))))))</f>
        <v>1</v>
      </c>
      <c r="BW9" s="50">
        <f>IF(Gewinnzahlen!$G$14=I10,1,IF(Gewinnzahlen!$G$14=I11,1,IF(Gewinnzahlen!$G$14=I12,1,IF(Gewinnzahlen!$G$14=I13,1,IF(Gewinnzahlen!$G$14=I14,1,IF(Gewinnzahlen!$G$14=I15,1,0))))))</f>
        <v>1</v>
      </c>
      <c r="BX9" s="50">
        <f>IF(Gewinnzahlen!$G$14=J10,1,IF(Gewinnzahlen!$G$14=J11,1,IF(Gewinnzahlen!$G$14=J12,1,IF(Gewinnzahlen!$G$14=J13,1,IF(Gewinnzahlen!$G$14=J14,1,IF(Gewinnzahlen!$G$14=J15,1,0))))))</f>
        <v>1</v>
      </c>
      <c r="BY9" s="50">
        <f>IF(Gewinnzahlen!$G$14=K10,1,IF(Gewinnzahlen!$G$14=K11,1,IF(Gewinnzahlen!$G$14=K12,1,IF(Gewinnzahlen!$G$14=K13,1,IF(Gewinnzahlen!$G$14=K14,1,IF(Gewinnzahlen!$G$14=K15,1,0))))))</f>
        <v>1</v>
      </c>
      <c r="BZ9" s="50">
        <f>IF(Gewinnzahlen!$G$14=L10,1,IF(Gewinnzahlen!$G$14=L11,1,IF(Gewinnzahlen!$G$14=L12,1,IF(Gewinnzahlen!$G$14=L13,1,IF(Gewinnzahlen!$G$14=L14,1,IF(Gewinnzahlen!$G$14=L15,1,0))))))</f>
        <v>1</v>
      </c>
      <c r="CA9" s="50">
        <f>IF(Gewinnzahlen!$G$14=M10,1,IF(Gewinnzahlen!$G$14=M11,1,IF(Gewinnzahlen!$G$14=M12,1,IF(Gewinnzahlen!$G$14=M13,1,IF(Gewinnzahlen!$G$14=M14,1,IF(Gewinnzahlen!$G$14=M15,1,0))))))</f>
        <v>1</v>
      </c>
      <c r="CB9" s="50">
        <f>IF(Gewinnzahlen!$G$14=N10,1,IF(Gewinnzahlen!$G$14=N11,1,IF(Gewinnzahlen!$G$14=N12,1,IF(Gewinnzahlen!$G$14=N13,1,IF(Gewinnzahlen!$G$14=N14,1,IF(Gewinnzahlen!$G$14=N15,1,0))))))</f>
        <v>1</v>
      </c>
      <c r="CC9" s="53">
        <f>IF(Gewinnzahlen!$H$14=C10,1,IF(Gewinnzahlen!$H$14=C11,1,IF(Gewinnzahlen!$H$14=C12,1,IF(Gewinnzahlen!$H$14=C13,1,IF(Gewinnzahlen!$H$14=C14,1,IF(Gewinnzahlen!$H$14=C15,1,0))))))</f>
        <v>1</v>
      </c>
      <c r="CD9" s="50">
        <f>IF(Gewinnzahlen!$H$14=D10,1,IF(Gewinnzahlen!$H$14=D11,1,IF(Gewinnzahlen!$H$14=D12,1,IF(Gewinnzahlen!$H$14=D13,1,IF(Gewinnzahlen!$H$14=D14,1,IF(Gewinnzahlen!$H$14=D15,1,0))))))</f>
        <v>1</v>
      </c>
      <c r="CE9" s="50">
        <f>IF(Gewinnzahlen!$H$14=E10,1,IF(Gewinnzahlen!$H$14=E11,1,IF(Gewinnzahlen!$H$14=E12,1,IF(Gewinnzahlen!$H$14=E13,1,IF(Gewinnzahlen!$H$14=E14,1,IF(Gewinnzahlen!$H$14=E15,1,0))))))</f>
        <v>1</v>
      </c>
      <c r="CF9" s="50">
        <f>IF(Gewinnzahlen!$H$14=F10,1,IF(Gewinnzahlen!$H$14=F11,1,IF(Gewinnzahlen!$H$14=F12,1,IF(Gewinnzahlen!$H$14=F13,1,IF(Gewinnzahlen!$H$14=F14,1,IF(Gewinnzahlen!$H$14=F15,1,0))))))</f>
        <v>1</v>
      </c>
      <c r="CG9" s="50">
        <f>IF(Gewinnzahlen!$H$14=G10,1,IF(Gewinnzahlen!$H$14=G11,1,IF(Gewinnzahlen!$H$14=G12,1,IF(Gewinnzahlen!$H$14=G13,1,IF(Gewinnzahlen!$H$14=G14,1,IF(Gewinnzahlen!$H$14=G15,1,0))))))</f>
        <v>1</v>
      </c>
      <c r="CH9" s="50">
        <f>IF(Gewinnzahlen!$H$14=H10,1,IF(Gewinnzahlen!$H$14=H11,1,IF(Gewinnzahlen!$H$14=H12,1,IF(Gewinnzahlen!$H$14=H13,1,IF(Gewinnzahlen!$H$14=H14,1,IF(Gewinnzahlen!$H$14=H15,1,0))))))</f>
        <v>1</v>
      </c>
      <c r="CI9" s="50">
        <f>IF(Gewinnzahlen!$H$14=I10,1,IF(Gewinnzahlen!$H$14=I11,1,IF(Gewinnzahlen!$H$14=I12,1,IF(Gewinnzahlen!$H$14=I13,1,IF(Gewinnzahlen!$H$14=I14,1,IF(Gewinnzahlen!$H$14=I15,1,0))))))</f>
        <v>1</v>
      </c>
      <c r="CJ9" s="50">
        <f>IF(Gewinnzahlen!$H$14=J10,1,IF(Gewinnzahlen!$H$14=J11,1,IF(Gewinnzahlen!$H$14=J12,1,IF(Gewinnzahlen!$H$14=J13,1,IF(Gewinnzahlen!$H$14=J14,1,IF(Gewinnzahlen!$H$14=J15,1,0))))))</f>
        <v>1</v>
      </c>
      <c r="CK9" s="50">
        <f>IF(Gewinnzahlen!$H$14=K10,1,IF(Gewinnzahlen!$H$14=K11,1,IF(Gewinnzahlen!$H$14=K12,1,IF(Gewinnzahlen!$H$14=K13,1,IF(Gewinnzahlen!$H$14=K14,1,IF(Gewinnzahlen!$H$14=K15,1,0))))))</f>
        <v>1</v>
      </c>
      <c r="CL9" s="50">
        <f>IF(Gewinnzahlen!$H$14=L10,1,IF(Gewinnzahlen!$H$14=L11,1,IF(Gewinnzahlen!$H$14=L12,1,IF(Gewinnzahlen!$H$14=L13,1,IF(Gewinnzahlen!$H$14=L14,1,IF(Gewinnzahlen!$H$14=L15,1,0))))))</f>
        <v>1</v>
      </c>
      <c r="CM9" s="50">
        <f>IF(Gewinnzahlen!$H$14=M10,1,IF(Gewinnzahlen!$H$14=M11,1,IF(Gewinnzahlen!$H$14=M12,1,IF(Gewinnzahlen!$H$14=M13,1,IF(Gewinnzahlen!$H$14=M14,1,IF(Gewinnzahlen!$H$14=M15,1,0))))))</f>
        <v>1</v>
      </c>
      <c r="CN9" s="50">
        <f>IF(Gewinnzahlen!$H$14=N10,1,IF(Gewinnzahlen!$H$14=N11,1,IF(Gewinnzahlen!$H$14=N12,1,IF(Gewinnzahlen!$H$14=N13,1,IF(Gewinnzahlen!$H$14=N14,1,IF(Gewinnzahlen!$H$14=N15,1,0))))))</f>
        <v>1</v>
      </c>
      <c r="CO9" s="53">
        <f>IF(Gewinnzahlen!$I$14=C10,1,IF(Gewinnzahlen!$I$14=C11,1,IF(Gewinnzahlen!$I$14=C12,1,IF(Gewinnzahlen!$I$14=C13,1,IF(Gewinnzahlen!$I$14=C14,1,IF(Gewinnzahlen!$I$14=C15,1,0))))))</f>
        <v>1</v>
      </c>
      <c r="CP9" s="50">
        <f>IF(Gewinnzahlen!$I$14=D10,1,IF(Gewinnzahlen!$I$14=D11,1,IF(Gewinnzahlen!$I$14=D12,1,IF(Gewinnzahlen!$I$14=D13,1,IF(Gewinnzahlen!$I$14=D14,1,IF(Gewinnzahlen!$I$14=D15,1,0))))))</f>
        <v>1</v>
      </c>
      <c r="CQ9" s="50">
        <f>IF(Gewinnzahlen!$I$14=E10,1,IF(Gewinnzahlen!$I$14=E11,1,IF(Gewinnzahlen!$I$14=E12,1,IF(Gewinnzahlen!$I$14=E13,1,IF(Gewinnzahlen!$I$14=E14,1,IF(Gewinnzahlen!$I$14=E15,1,0))))))</f>
        <v>1</v>
      </c>
      <c r="CR9" s="50">
        <f>IF(Gewinnzahlen!$I$14=F10,1,IF(Gewinnzahlen!$I$14=F11,1,IF(Gewinnzahlen!$I$14=F12,1,IF(Gewinnzahlen!$I$14=F13,1,IF(Gewinnzahlen!$I$14=F14,1,IF(Gewinnzahlen!$I$14=F15,1,0))))))</f>
        <v>1</v>
      </c>
      <c r="CS9" s="50">
        <f>IF(Gewinnzahlen!$I$14=G10,1,IF(Gewinnzahlen!$I$14=G11,1,IF(Gewinnzahlen!$I$14=G12,1,IF(Gewinnzahlen!$I$14=G13,1,IF(Gewinnzahlen!$I$14=G14,1,IF(Gewinnzahlen!$I$14=G15,1,0))))))</f>
        <v>1</v>
      </c>
      <c r="CT9" s="50">
        <f>IF(Gewinnzahlen!$I$14=H10,1,IF(Gewinnzahlen!$I$14=H11,1,IF(Gewinnzahlen!$I$14=H12,1,IF(Gewinnzahlen!$I$14=H13,1,IF(Gewinnzahlen!$I$14=H14,1,IF(Gewinnzahlen!$I$14=H15,1,0))))))</f>
        <v>1</v>
      </c>
      <c r="CU9" s="50">
        <f>IF(Gewinnzahlen!$I$14=I10,1,IF(Gewinnzahlen!$I$14=I11,1,IF(Gewinnzahlen!$I$14=I12,1,IF(Gewinnzahlen!$I$14=I13,1,IF(Gewinnzahlen!$I$14=I14,1,IF(Gewinnzahlen!$I$14=I15,1,0))))))</f>
        <v>1</v>
      </c>
      <c r="CV9" s="50">
        <f>IF(Gewinnzahlen!$I$14=J10,1,IF(Gewinnzahlen!$I$14=J11,1,IF(Gewinnzahlen!$I$14=J12,1,IF(Gewinnzahlen!$I$14=J13,1,IF(Gewinnzahlen!$I$14=J14,1,IF(Gewinnzahlen!$I$14=J15,1,0))))))</f>
        <v>1</v>
      </c>
      <c r="CW9" s="50">
        <f>IF(Gewinnzahlen!$I$14=K10,1,IF(Gewinnzahlen!$I$14=K11,1,IF(Gewinnzahlen!$I$14=K12,1,IF(Gewinnzahlen!$I$14=K13,1,IF(Gewinnzahlen!$I$14=K14,1,IF(Gewinnzahlen!$I$14=K15,1,0))))))</f>
        <v>1</v>
      </c>
      <c r="CX9" s="50">
        <f>IF(Gewinnzahlen!$I$14=L10,1,IF(Gewinnzahlen!$I$14=L11,1,IF(Gewinnzahlen!$I$14=L12,1,IF(Gewinnzahlen!$I$14=L13,1,IF(Gewinnzahlen!$I$14=L14,1,IF(Gewinnzahlen!$I$14=L15,1,0))))))</f>
        <v>1</v>
      </c>
      <c r="CY9" s="50">
        <f>IF(Gewinnzahlen!$I$14=M10,1,IF(Gewinnzahlen!$I$14=M11,1,IF(Gewinnzahlen!$I$14=M12,1,IF(Gewinnzahlen!$I$14=M13,1,IF(Gewinnzahlen!$I$14=M14,1,IF(Gewinnzahlen!$I$14=M15,1,0))))))</f>
        <v>1</v>
      </c>
      <c r="CZ9" s="50">
        <f>IF(Gewinnzahlen!$I$14=N10,1,IF(Gewinnzahlen!$I$14=N11,1,IF(Gewinnzahlen!$I$14=N12,1,IF(Gewinnzahlen!$I$14=N13,1,IF(Gewinnzahlen!$I$14=N14,1,IF(Gewinnzahlen!$I$14=N15,1,0))))))</f>
        <v>1</v>
      </c>
      <c r="DA9" s="53">
        <f>IF(Gewinnzahlen!$J$14=C10,1,IF(Gewinnzahlen!$J$14=C11,1,IF(Gewinnzahlen!$J$14=C12,1,IF(Gewinnzahlen!$J$14=C13,1,IF(Gewinnzahlen!$J$14=C14,1,IF(Gewinnzahlen!$J$14=C15,1,0))))))</f>
        <v>1</v>
      </c>
      <c r="DB9" s="50">
        <f>IF(Gewinnzahlen!$J$14=D10,1,IF(Gewinnzahlen!$J$14=D11,1,IF(Gewinnzahlen!$J$14=D12,1,IF(Gewinnzahlen!$J$14=D13,1,IF(Gewinnzahlen!$J$14=D14,1,IF(Gewinnzahlen!$J$14=D15,1,0))))))</f>
        <v>1</v>
      </c>
      <c r="DC9" s="50">
        <f>IF(Gewinnzahlen!$J$14=E10,1,IF(Gewinnzahlen!$J$14=E11,1,IF(Gewinnzahlen!$J$14=E12,1,IF(Gewinnzahlen!$J$14=E13,1,IF(Gewinnzahlen!$J$14=E14,1,IF(Gewinnzahlen!$J$14=E15,1,0))))))</f>
        <v>1</v>
      </c>
      <c r="DD9" s="50">
        <f>IF(Gewinnzahlen!$J$14=F10,1,IF(Gewinnzahlen!$J$14=F11,1,IF(Gewinnzahlen!$J$14=F12,1,IF(Gewinnzahlen!$J$14=F13,1,IF(Gewinnzahlen!$J$14=F14,1,IF(Gewinnzahlen!$J$14=F15,1,0))))))</f>
        <v>1</v>
      </c>
      <c r="DE9" s="50">
        <f>IF(Gewinnzahlen!$J$14=G10,1,IF(Gewinnzahlen!$J$14=G11,1,IF(Gewinnzahlen!$J$14=G12,1,IF(Gewinnzahlen!$J$14=G13,1,IF(Gewinnzahlen!$J$14=G14,1,IF(Gewinnzahlen!$J$14=G15,1,0))))))</f>
        <v>1</v>
      </c>
      <c r="DF9" s="50">
        <f>IF(Gewinnzahlen!$J$14=H10,1,IF(Gewinnzahlen!$J$14=H11,1,IF(Gewinnzahlen!$J$14=H12,1,IF(Gewinnzahlen!$J$14=H13,1,IF(Gewinnzahlen!$J$14=H14,1,IF(Gewinnzahlen!$J$14=H15,1,0))))))</f>
        <v>1</v>
      </c>
      <c r="DG9" s="50">
        <f>IF(Gewinnzahlen!$J$14=I10,1,IF(Gewinnzahlen!$J$14=I11,1,IF(Gewinnzahlen!$J$14=I12,1,IF(Gewinnzahlen!$J$14=I13,1,IF(Gewinnzahlen!$J$14=I14,1,IF(Gewinnzahlen!$J$14=I15,1,0))))))</f>
        <v>1</v>
      </c>
      <c r="DH9" s="50">
        <f>IF(Gewinnzahlen!$J$14=J10,1,IF(Gewinnzahlen!$J$14=J11,1,IF(Gewinnzahlen!$J$14=J12,1,IF(Gewinnzahlen!$J$14=J13,1,IF(Gewinnzahlen!$J$14=J14,1,IF(Gewinnzahlen!$J$14=J15,1,0))))))</f>
        <v>1</v>
      </c>
      <c r="DI9" s="50">
        <f>IF(Gewinnzahlen!$J$14=K10,1,IF(Gewinnzahlen!$J$14=K11,1,IF(Gewinnzahlen!$J$14=K12,1,IF(Gewinnzahlen!$J$14=K13,1,IF(Gewinnzahlen!$J$14=K14,1,IF(Gewinnzahlen!$J$14=K15,1,0))))))</f>
        <v>1</v>
      </c>
      <c r="DJ9" s="50">
        <f>IF(Gewinnzahlen!$J$14=L10,1,IF(Gewinnzahlen!$J$14=L11,1,IF(Gewinnzahlen!$J$14=L12,1,IF(Gewinnzahlen!$J$14=L13,1,IF(Gewinnzahlen!$J$14=L14,1,IF(Gewinnzahlen!$J$14=L15,1,0))))))</f>
        <v>1</v>
      </c>
      <c r="DK9" s="50">
        <f>IF(Gewinnzahlen!$J$14=M10,1,IF(Gewinnzahlen!$J$14=M11,1,IF(Gewinnzahlen!$J$14=M12,1,IF(Gewinnzahlen!$J$14=M13,1,IF(Gewinnzahlen!$J$14=M14,1,IF(Gewinnzahlen!$J$14=M15,1,0))))))</f>
        <v>1</v>
      </c>
      <c r="DL9" s="50">
        <f>IF(Gewinnzahlen!$J$14=N10,1,IF(Gewinnzahlen!$J$14=N11,1,IF(Gewinnzahlen!$J$14=N12,1,IF(Gewinnzahlen!$J$14=N13,1,IF(Gewinnzahlen!$J$14=N14,1,IF(Gewinnzahlen!$J$14=N15,1,0))))))</f>
        <v>1</v>
      </c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36" s="3" customFormat="1" ht="14.1" customHeight="1" thickBot="1">
      <c r="A10" s="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61" t="s">
        <v>170</v>
      </c>
      <c r="P10" s="62" t="s">
        <v>169</v>
      </c>
      <c r="Q10" s="61" t="s">
        <v>188</v>
      </c>
      <c r="U10" s="50">
        <f>IF(Gewinnzahlen!$C$15=C10,1,IF(Gewinnzahlen!$C$15=C11,1,IF(Gewinnzahlen!$C$15=C12,1,IF(Gewinnzahlen!$C$15=C13,1,IF(Gewinnzahlen!$C$15=C14,1,IF(Gewinnzahlen!$C$15=C15,1,0))))))</f>
        <v>1</v>
      </c>
      <c r="V10" s="50">
        <f>IF(Gewinnzahlen!$C$15=D10,1,IF(Gewinnzahlen!$C$15=D11,1,IF(Gewinnzahlen!$C$15=D12,1,IF(Gewinnzahlen!$C$15=D13,1,IF(Gewinnzahlen!$C$15=D14,1,IF(Gewinnzahlen!$C$15=D15,1,0))))))</f>
        <v>1</v>
      </c>
      <c r="W10" s="50">
        <f>IF(Gewinnzahlen!$C$15=E10,1,IF(Gewinnzahlen!$C$15=E11,1,IF(Gewinnzahlen!$C$15=E12,1,IF(Gewinnzahlen!$C$15=E13,1,IF(Gewinnzahlen!$C$15=E14,1,IF(Gewinnzahlen!$C$15=E15,1,0))))))</f>
        <v>1</v>
      </c>
      <c r="X10" s="50">
        <f>IF(Gewinnzahlen!$C$15=F10,1,IF(Gewinnzahlen!$C$15=F11,1,IF(Gewinnzahlen!$C$15=F12,1,IF(Gewinnzahlen!$C$15=F13,1,IF(Gewinnzahlen!$C$15=F14,1,IF(Gewinnzahlen!$C$15=F15,1,0))))))</f>
        <v>1</v>
      </c>
      <c r="Y10" s="50">
        <f>IF(Gewinnzahlen!$C$15=G10,1,IF(Gewinnzahlen!$C$15=G11,1,IF(Gewinnzahlen!$C$15=G12,1,IF(Gewinnzahlen!$C$15=G13,1,IF(Gewinnzahlen!$C$15=G14,1,IF(Gewinnzahlen!$C$15=G15,1,0))))))</f>
        <v>1</v>
      </c>
      <c r="Z10" s="50">
        <f>IF(Gewinnzahlen!$C$15=H10,1,IF(Gewinnzahlen!$C$15=H11,1,IF(Gewinnzahlen!$C$15=H12,1,IF(Gewinnzahlen!$C$15=H13,1,IF(Gewinnzahlen!$C$15=H14,1,IF(Gewinnzahlen!$C$15=H15,1,0))))))</f>
        <v>1</v>
      </c>
      <c r="AA10" s="50">
        <f>IF(Gewinnzahlen!$C$15=I10,1,IF(Gewinnzahlen!$C$15=I11,1,IF(Gewinnzahlen!$C$15=I12,1,IF(Gewinnzahlen!$C$15=I13,1,IF(Gewinnzahlen!$C$15=I14,1,IF(Gewinnzahlen!$C$15=I15,1,0))))))</f>
        <v>1</v>
      </c>
      <c r="AB10" s="50">
        <f>IF(Gewinnzahlen!$C$15=J10,1,IF(Gewinnzahlen!$C$15=J11,1,IF(Gewinnzahlen!$C$15=J12,1,IF(Gewinnzahlen!$C$15=J13,1,IF(Gewinnzahlen!$C$15=J14,1,IF(Gewinnzahlen!$C$15=J15,1,0))))))</f>
        <v>1</v>
      </c>
      <c r="AC10" s="50">
        <f>IF(Gewinnzahlen!$C$15=K10,1,IF(Gewinnzahlen!$C$15=K11,1,IF(Gewinnzahlen!$C$15=K12,1,IF(Gewinnzahlen!$C$15=K13,1,IF(Gewinnzahlen!$C$15=K14,1,IF(Gewinnzahlen!$C$15=K15,1,0))))))</f>
        <v>1</v>
      </c>
      <c r="AD10" s="50">
        <f>IF(Gewinnzahlen!$C$15=L10,1,IF(Gewinnzahlen!$C$15=L11,1,IF(Gewinnzahlen!$C$15=L12,1,IF(Gewinnzahlen!$C$15=L13,1,IF(Gewinnzahlen!$C$15=L14,1,IF(Gewinnzahlen!$C$15=L15,1,0))))))</f>
        <v>1</v>
      </c>
      <c r="AE10" s="50">
        <f>IF(Gewinnzahlen!$C$15=M10,1,IF(Gewinnzahlen!$C$15=M11,1,IF(Gewinnzahlen!$C$15=M12,1,IF(Gewinnzahlen!$C$15=M13,1,IF(Gewinnzahlen!$C$15=M14,1,IF(Gewinnzahlen!$C$15=M15,1,0))))))</f>
        <v>1</v>
      </c>
      <c r="AF10" s="50">
        <f>IF(Gewinnzahlen!$C$15=N10,1,IF(Gewinnzahlen!$C$15=N11,1,IF(Gewinnzahlen!$C$15=N12,1,IF(Gewinnzahlen!$C$15=N13,1,IF(Gewinnzahlen!$C$15=N14,1,IF(Gewinnzahlen!$C$15=N15,1,0))))))</f>
        <v>1</v>
      </c>
      <c r="AG10" s="53">
        <f>IF(Gewinnzahlen!$D$15=C10,1,IF(Gewinnzahlen!$D$15=C11,1,IF(Gewinnzahlen!$D$15=C12,1,IF(Gewinnzahlen!$D$15=C13,1,IF(Gewinnzahlen!$D$15=C14,1,IF(Gewinnzahlen!$D$15=C15,1,0))))))</f>
        <v>1</v>
      </c>
      <c r="AH10" s="50">
        <f>IF(Gewinnzahlen!$D$15=D10,1,IF(Gewinnzahlen!$D$15=D11,1,IF(Gewinnzahlen!$D$15=D12,1,IF(Gewinnzahlen!$D$15=D13,1,IF(Gewinnzahlen!$D$15=D14,1,IF(Gewinnzahlen!$D$15=D15,1,0))))))</f>
        <v>1</v>
      </c>
      <c r="AI10" s="50">
        <f>IF(Gewinnzahlen!$D$15=E10,1,IF(Gewinnzahlen!$D$15=E11,1,IF(Gewinnzahlen!$D$15=E12,1,IF(Gewinnzahlen!$D$15=E13,1,IF(Gewinnzahlen!$D$15=E14,1,IF(Gewinnzahlen!$D$15=E15,1,0))))))</f>
        <v>1</v>
      </c>
      <c r="AJ10" s="50">
        <f>IF(Gewinnzahlen!$D$15=F10,1,IF(Gewinnzahlen!$D$15=F11,1,IF(Gewinnzahlen!$D$15=F12,1,IF(Gewinnzahlen!$D$15=F13,1,IF(Gewinnzahlen!$D$15=F14,1,IF(Gewinnzahlen!$D$15=F15,1,0))))))</f>
        <v>1</v>
      </c>
      <c r="AK10" s="50">
        <f>IF(Gewinnzahlen!$D$15=G10,1,IF(Gewinnzahlen!$D$15=G11,1,IF(Gewinnzahlen!$D$15=G12,1,IF(Gewinnzahlen!$D$15=G13,1,IF(Gewinnzahlen!$D$15=G14,1,IF(Gewinnzahlen!$D$15=G15,1,0))))))</f>
        <v>1</v>
      </c>
      <c r="AL10" s="50">
        <f>IF(Gewinnzahlen!$D$15=H10,1,IF(Gewinnzahlen!$D$15=H11,1,IF(Gewinnzahlen!$D$15=H12,1,IF(Gewinnzahlen!$D$15=H13,1,IF(Gewinnzahlen!$D$15=H14,1,IF(Gewinnzahlen!$D$15=H15,1,0))))))</f>
        <v>1</v>
      </c>
      <c r="AM10" s="50">
        <f>IF(Gewinnzahlen!$D$15=I10,1,IF(Gewinnzahlen!$D$15=I11,1,IF(Gewinnzahlen!$D$15=I12,1,IF(Gewinnzahlen!$D$15=I13,1,IF(Gewinnzahlen!$D$15=I14,1,IF(Gewinnzahlen!$D$15=I15,1,0))))))</f>
        <v>1</v>
      </c>
      <c r="AN10" s="50">
        <f>IF(Gewinnzahlen!$D$15=J10,1,IF(Gewinnzahlen!$D$15=J11,1,IF(Gewinnzahlen!$D$15=J12,1,IF(Gewinnzahlen!$D$15=J13,1,IF(Gewinnzahlen!$D$15=J14,1,IF(Gewinnzahlen!$D$15=J15,1,0))))))</f>
        <v>1</v>
      </c>
      <c r="AO10" s="50">
        <f>IF(Gewinnzahlen!$D$15=K10,1,IF(Gewinnzahlen!$D$15=K11,1,IF(Gewinnzahlen!$D$15=K12,1,IF(Gewinnzahlen!$D$15=K13,1,IF(Gewinnzahlen!$D$15=K14,1,IF(Gewinnzahlen!$D$15=K15,1,0))))))</f>
        <v>1</v>
      </c>
      <c r="AP10" s="50">
        <f>IF(Gewinnzahlen!$D$15=L10,1,IF(Gewinnzahlen!$D$15=L11,1,IF(Gewinnzahlen!$D$15=L12,1,IF(Gewinnzahlen!$D$15=L13,1,IF(Gewinnzahlen!$D$15=L14,1,IF(Gewinnzahlen!$D$15=L15,1,0))))))</f>
        <v>1</v>
      </c>
      <c r="AQ10" s="50">
        <f>IF(Gewinnzahlen!$D$15=M10,1,IF(Gewinnzahlen!$D$15=M11,1,IF(Gewinnzahlen!$D$15=M12,1,IF(Gewinnzahlen!$D$15=M13,1,IF(Gewinnzahlen!$D$15=M14,1,IF(Gewinnzahlen!$D$15=M15,1,0))))))</f>
        <v>1</v>
      </c>
      <c r="AR10" s="50">
        <f>IF(Gewinnzahlen!$D$15=N10,1,IF(Gewinnzahlen!$D$15=N11,1,IF(Gewinnzahlen!$D$15=N12,1,IF(Gewinnzahlen!$D$15=N13,1,IF(Gewinnzahlen!$D$15=N14,1,IF(Gewinnzahlen!$D$15=N15,1,0))))))</f>
        <v>1</v>
      </c>
      <c r="AS10" s="53">
        <f>IF(Gewinnzahlen!$E$15=C10,1,IF(Gewinnzahlen!$E$15=C11,1,IF(Gewinnzahlen!$E$15=C12,1,IF(Gewinnzahlen!$E$15=C13,1,IF(Gewinnzahlen!$E$15=C14,1,IF(Gewinnzahlen!$E$15=C15,1,0))))))</f>
        <v>1</v>
      </c>
      <c r="AT10" s="50">
        <f>IF(Gewinnzahlen!$E$15=D10,1,IF(Gewinnzahlen!$E$15=D11,1,IF(Gewinnzahlen!$E$15=D12,1,IF(Gewinnzahlen!$E$15=D13,1,IF(Gewinnzahlen!$E$15=D14,1,IF(Gewinnzahlen!$E$15=D15,1,0))))))</f>
        <v>1</v>
      </c>
      <c r="AU10" s="50">
        <f>IF(Gewinnzahlen!$E$15=E10,1,IF(Gewinnzahlen!$E$15=E11,1,IF(Gewinnzahlen!$E$15=E12,1,IF(Gewinnzahlen!$E$15=E13,1,IF(Gewinnzahlen!$E$15=E14,1,IF(Gewinnzahlen!$E$15=E15,1,0))))))</f>
        <v>1</v>
      </c>
      <c r="AV10" s="50">
        <f>IF(Gewinnzahlen!$E$15=F10,1,IF(Gewinnzahlen!$E$15=F11,1,IF(Gewinnzahlen!$E$15=F12,1,IF(Gewinnzahlen!$E$15=F13,1,IF(Gewinnzahlen!$E$15=F14,1,IF(Gewinnzahlen!$E$15=F15,1,0))))))</f>
        <v>1</v>
      </c>
      <c r="AW10" s="50">
        <f>IF(Gewinnzahlen!$E$15=G10,1,IF(Gewinnzahlen!$E$15=G11,1,IF(Gewinnzahlen!$E$15=G12,1,IF(Gewinnzahlen!$E$15=G13,1,IF(Gewinnzahlen!$E$15=G14,1,IF(Gewinnzahlen!$E$15=G15,1,0))))))</f>
        <v>1</v>
      </c>
      <c r="AX10" s="50">
        <f>IF(Gewinnzahlen!$E$15=H10,1,IF(Gewinnzahlen!$E$15=H11,1,IF(Gewinnzahlen!$E$15=H12,1,IF(Gewinnzahlen!$E$15=H13,1,IF(Gewinnzahlen!$E$15=H14,1,IF(Gewinnzahlen!$E$15=H15,1,0))))))</f>
        <v>1</v>
      </c>
      <c r="AY10" s="50">
        <f>IF(Gewinnzahlen!$E$15=I10,1,IF(Gewinnzahlen!$E$15=I11,1,IF(Gewinnzahlen!$E$15=I12,1,IF(Gewinnzahlen!$E$15=I13,1,IF(Gewinnzahlen!$E$15=I14,1,IF(Gewinnzahlen!$E$15=I15,1,0))))))</f>
        <v>1</v>
      </c>
      <c r="AZ10" s="50">
        <f>IF(Gewinnzahlen!$E$15=J10,1,IF(Gewinnzahlen!$E$15=J11,1,IF(Gewinnzahlen!$E$15=J12,1,IF(Gewinnzahlen!$E$15=J13,1,IF(Gewinnzahlen!$E$15=J14,1,IF(Gewinnzahlen!$E$15=J15,1,0))))))</f>
        <v>1</v>
      </c>
      <c r="BA10" s="50">
        <f>IF(Gewinnzahlen!$E$15=K10,1,IF(Gewinnzahlen!$E$15=K11,1,IF(Gewinnzahlen!$E$15=K12,1,IF(Gewinnzahlen!$E$15=K13,1,IF(Gewinnzahlen!$E$15=K14,1,IF(Gewinnzahlen!$E$15=K15,1,0))))))</f>
        <v>1</v>
      </c>
      <c r="BB10" s="50">
        <f>IF(Gewinnzahlen!$E$15=L10,1,IF(Gewinnzahlen!$E$15=L11,1,IF(Gewinnzahlen!$E$15=L12,1,IF(Gewinnzahlen!$E$15=L13,1,IF(Gewinnzahlen!$E$15=L14,1,IF(Gewinnzahlen!$E$15=L15,1,0))))))</f>
        <v>1</v>
      </c>
      <c r="BC10" s="50">
        <f>IF(Gewinnzahlen!$E$15=M10,1,IF(Gewinnzahlen!$E$15=M11,1,IF(Gewinnzahlen!$E$15=M12,1,IF(Gewinnzahlen!$E$15=M13,1,IF(Gewinnzahlen!$E$15=M14,1,IF(Gewinnzahlen!$E$15=M15,1,0))))))</f>
        <v>1</v>
      </c>
      <c r="BD10" s="50">
        <f>IF(Gewinnzahlen!$E$15=N10,1,IF(Gewinnzahlen!$E$15=N11,1,IF(Gewinnzahlen!$E$15=N12,1,IF(Gewinnzahlen!$E$15=N13,1,IF(Gewinnzahlen!$E$15=N14,1,IF(Gewinnzahlen!$E$15=N15,1,0))))))</f>
        <v>1</v>
      </c>
      <c r="BE10" s="53">
        <f>IF(Gewinnzahlen!$F$15=C10,1,IF(Gewinnzahlen!$F$15=C11,1,IF(Gewinnzahlen!$F$15=C12,1,IF(Gewinnzahlen!$F$15=C13,1,IF(Gewinnzahlen!$F$15=C14,1,IF(Gewinnzahlen!$F$15=C15,1,0))))))</f>
        <v>1</v>
      </c>
      <c r="BF10" s="50">
        <f>IF(Gewinnzahlen!$F$15=D10,1,IF(Gewinnzahlen!$F$15=D11,1,IF(Gewinnzahlen!$F$15=D12,1,IF(Gewinnzahlen!$F$15=D13,1,IF(Gewinnzahlen!$F$15=D14,1,IF(Gewinnzahlen!$F$15=D15,1,0))))))</f>
        <v>1</v>
      </c>
      <c r="BG10" s="50">
        <f>IF(Gewinnzahlen!$F$15=E10,1,IF(Gewinnzahlen!$F$15=E11,1,IF(Gewinnzahlen!$F$15=E12,1,IF(Gewinnzahlen!$F$15=E13,1,IF(Gewinnzahlen!$F$15=E14,1,IF(Gewinnzahlen!$F$15=E15,1,0))))))</f>
        <v>1</v>
      </c>
      <c r="BH10" s="50">
        <f>IF(Gewinnzahlen!$F$15=F10,1,IF(Gewinnzahlen!$F$15=F11,1,IF(Gewinnzahlen!$F$15=F12,1,IF(Gewinnzahlen!$F$15=F13,1,IF(Gewinnzahlen!$F$15=F14,1,IF(Gewinnzahlen!$F$15=F15,1,0))))))</f>
        <v>1</v>
      </c>
      <c r="BI10" s="50">
        <f>IF(Gewinnzahlen!$F$15=G10,1,IF(Gewinnzahlen!$F$15=G11,1,IF(Gewinnzahlen!$F$15=G12,1,IF(Gewinnzahlen!$F$15=G13,1,IF(Gewinnzahlen!$F$15=G14,1,IF(Gewinnzahlen!$F$15=G15,1,0))))))</f>
        <v>1</v>
      </c>
      <c r="BJ10" s="50">
        <f>IF(Gewinnzahlen!$F$15=H10,1,IF(Gewinnzahlen!$F$15=H11,1,IF(Gewinnzahlen!$F$15=H12,1,IF(Gewinnzahlen!$F$15=H13,1,IF(Gewinnzahlen!$F$15=H14,1,IF(Gewinnzahlen!$F$15=H15,1,0))))))</f>
        <v>1</v>
      </c>
      <c r="BK10" s="50">
        <f>IF(Gewinnzahlen!$F$15=I10,1,IF(Gewinnzahlen!$F$15=I11,1,IF(Gewinnzahlen!$F$15=I12,1,IF(Gewinnzahlen!$F$15=I13,1,IF(Gewinnzahlen!$F$15=I14,1,IF(Gewinnzahlen!$F$15=I15,1,0))))))</f>
        <v>1</v>
      </c>
      <c r="BL10" s="50">
        <f>IF(Gewinnzahlen!$F$15=J10,1,IF(Gewinnzahlen!$F$15=J11,1,IF(Gewinnzahlen!$F$15=J12,1,IF(Gewinnzahlen!$F$15=J13,1,IF(Gewinnzahlen!$F$15=J14,1,IF(Gewinnzahlen!$F$15=J15,1,0))))))</f>
        <v>1</v>
      </c>
      <c r="BM10" s="50">
        <f>IF(Gewinnzahlen!$F$15=K10,1,IF(Gewinnzahlen!$F$15=K11,1,IF(Gewinnzahlen!$F$15=K12,1,IF(Gewinnzahlen!$F$15=K13,1,IF(Gewinnzahlen!$F$15=K14,1,IF(Gewinnzahlen!$F$15=K15,1,0))))))</f>
        <v>1</v>
      </c>
      <c r="BN10" s="50">
        <f>IF(Gewinnzahlen!$F$15=L10,1,IF(Gewinnzahlen!$F$15=L11,1,IF(Gewinnzahlen!$F$15=L12,1,IF(Gewinnzahlen!$F$15=L13,1,IF(Gewinnzahlen!$F$15=L14,1,IF(Gewinnzahlen!$F$15=L15,1,0))))))</f>
        <v>1</v>
      </c>
      <c r="BO10" s="50">
        <f>IF(Gewinnzahlen!$F$15=M10,1,IF(Gewinnzahlen!$F$15=M11,1,IF(Gewinnzahlen!$F$15=M12,1,IF(Gewinnzahlen!$F$15=M13,1,IF(Gewinnzahlen!$F$15=M14,1,IF(Gewinnzahlen!$F$15=M15,1,0))))))</f>
        <v>1</v>
      </c>
      <c r="BP10" s="50">
        <f>IF(Gewinnzahlen!$F$15=N10,1,IF(Gewinnzahlen!$F$15=N11,1,IF(Gewinnzahlen!$F$15=N12,1,IF(Gewinnzahlen!$F$15=N13,1,IF(Gewinnzahlen!$F$15=N14,1,IF(Gewinnzahlen!$F$15=N15,1,0))))))</f>
        <v>1</v>
      </c>
      <c r="BQ10" s="53">
        <f>IF(Gewinnzahlen!$G$15=C10,1,IF(Gewinnzahlen!$G$15=C11,1,IF(Gewinnzahlen!$G$15=C12,1,IF(Gewinnzahlen!$G$15=C13,1,IF(Gewinnzahlen!$G$15=C14,1,IF(Gewinnzahlen!$G$15=C15,1,0))))))</f>
        <v>1</v>
      </c>
      <c r="BR10" s="50">
        <f>IF(Gewinnzahlen!$G$15=D10,1,IF(Gewinnzahlen!$G$15=D11,1,IF(Gewinnzahlen!$G$15=D12,1,IF(Gewinnzahlen!$G$15=D13,1,IF(Gewinnzahlen!$G$15=D14,1,IF(Gewinnzahlen!$G$15=D15,1,0))))))</f>
        <v>1</v>
      </c>
      <c r="BS10" s="50">
        <f>IF(Gewinnzahlen!$G$15=E10,1,IF(Gewinnzahlen!$G$15=E11,1,IF(Gewinnzahlen!$G$15=E12,1,IF(Gewinnzahlen!$G$15=E13,1,IF(Gewinnzahlen!$G$15=E14,1,IF(Gewinnzahlen!$G$15=E15,1,0))))))</f>
        <v>1</v>
      </c>
      <c r="BT10" s="50">
        <f>IF(Gewinnzahlen!$G$15=F10,1,IF(Gewinnzahlen!$G$15=F11,1,IF(Gewinnzahlen!$G$15=F12,1,IF(Gewinnzahlen!$G$15=F13,1,IF(Gewinnzahlen!$G$15=F14,1,IF(Gewinnzahlen!$G$15=F15,1,0))))))</f>
        <v>1</v>
      </c>
      <c r="BU10" s="50">
        <f>IF(Gewinnzahlen!$G$15=G10,1,IF(Gewinnzahlen!$G$15=G11,1,IF(Gewinnzahlen!$G$15=G12,1,IF(Gewinnzahlen!$G$15=G13,1,IF(Gewinnzahlen!$G$15=G14,1,IF(Gewinnzahlen!$G$15=G15,1,0))))))</f>
        <v>1</v>
      </c>
      <c r="BV10" s="50">
        <f>IF(Gewinnzahlen!$G$15=H10,1,IF(Gewinnzahlen!$G$15=H11,1,IF(Gewinnzahlen!$G$15=H12,1,IF(Gewinnzahlen!$G$15=H13,1,IF(Gewinnzahlen!$G$15=H14,1,IF(Gewinnzahlen!$G$15=H15,1,0))))))</f>
        <v>1</v>
      </c>
      <c r="BW10" s="50">
        <f>IF(Gewinnzahlen!$G$15=I10,1,IF(Gewinnzahlen!$G$15=I11,1,IF(Gewinnzahlen!$G$15=I12,1,IF(Gewinnzahlen!$G$15=I13,1,IF(Gewinnzahlen!$G$15=I14,1,IF(Gewinnzahlen!$G$15=I15,1,0))))))</f>
        <v>1</v>
      </c>
      <c r="BX10" s="50">
        <f>IF(Gewinnzahlen!$G$15=J10,1,IF(Gewinnzahlen!$G$15=J11,1,IF(Gewinnzahlen!$G$15=J12,1,IF(Gewinnzahlen!$G$15=J13,1,IF(Gewinnzahlen!$G$15=J14,1,IF(Gewinnzahlen!$G$15=J15,1,0))))))</f>
        <v>1</v>
      </c>
      <c r="BY10" s="50">
        <f>IF(Gewinnzahlen!$G$15=K10,1,IF(Gewinnzahlen!$G$15=K11,1,IF(Gewinnzahlen!$G$15=K12,1,IF(Gewinnzahlen!$G$15=K13,1,IF(Gewinnzahlen!$G$15=K14,1,IF(Gewinnzahlen!$G$15=K15,1,0))))))</f>
        <v>1</v>
      </c>
      <c r="BZ10" s="50">
        <f>IF(Gewinnzahlen!$G$15=L10,1,IF(Gewinnzahlen!$G$15=L11,1,IF(Gewinnzahlen!$G$15=L12,1,IF(Gewinnzahlen!$G$15=L13,1,IF(Gewinnzahlen!$G$15=L14,1,IF(Gewinnzahlen!$G$15=L15,1,0))))))</f>
        <v>1</v>
      </c>
      <c r="CA10" s="50">
        <f>IF(Gewinnzahlen!$G$15=M10,1,IF(Gewinnzahlen!$G$15=M11,1,IF(Gewinnzahlen!$G$15=M12,1,IF(Gewinnzahlen!$G$15=M13,1,IF(Gewinnzahlen!$G$15=M14,1,IF(Gewinnzahlen!$G$15=M15,1,0))))))</f>
        <v>1</v>
      </c>
      <c r="CB10" s="50">
        <f>IF(Gewinnzahlen!$G$15=N10,1,IF(Gewinnzahlen!$G$15=N11,1,IF(Gewinnzahlen!$G$15=N12,1,IF(Gewinnzahlen!$G$15=N13,1,IF(Gewinnzahlen!$G$15=N14,1,IF(Gewinnzahlen!$G$15=N15,1,0))))))</f>
        <v>1</v>
      </c>
      <c r="CC10" s="53">
        <f>IF(Gewinnzahlen!$H$15=C10,1,IF(Gewinnzahlen!$H$15=C11,1,IF(Gewinnzahlen!$H$15=C12,1,IF(Gewinnzahlen!$H$15=C13,1,IF(Gewinnzahlen!$H$15=C14,1,IF(Gewinnzahlen!$H$15=C15,1,0))))))</f>
        <v>1</v>
      </c>
      <c r="CD10" s="50">
        <f>IF(Gewinnzahlen!$H$15=D10,1,IF(Gewinnzahlen!$H$15=D11,1,IF(Gewinnzahlen!$H$15=D12,1,IF(Gewinnzahlen!$H$15=D13,1,IF(Gewinnzahlen!$H$15=D14,1,IF(Gewinnzahlen!$H$15=D15,1,0))))))</f>
        <v>1</v>
      </c>
      <c r="CE10" s="50">
        <f>IF(Gewinnzahlen!$H$15=E10,1,IF(Gewinnzahlen!$H$15=E11,1,IF(Gewinnzahlen!$H$15=E12,1,IF(Gewinnzahlen!$H$15=E13,1,IF(Gewinnzahlen!$H$15=E14,1,IF(Gewinnzahlen!$H$15=E15,1,0))))))</f>
        <v>1</v>
      </c>
      <c r="CF10" s="50">
        <f>IF(Gewinnzahlen!$H$15=F10,1,IF(Gewinnzahlen!$H$15=F11,1,IF(Gewinnzahlen!$H$15=F12,1,IF(Gewinnzahlen!$H$15=F13,1,IF(Gewinnzahlen!$H$15=F14,1,IF(Gewinnzahlen!$H$15=F15,1,0))))))</f>
        <v>1</v>
      </c>
      <c r="CG10" s="50">
        <f>IF(Gewinnzahlen!$H$15=G10,1,IF(Gewinnzahlen!$H$15=G11,1,IF(Gewinnzahlen!$H$15=G12,1,IF(Gewinnzahlen!$H$15=G13,1,IF(Gewinnzahlen!$H$15=G14,1,IF(Gewinnzahlen!$H$15=G15,1,0))))))</f>
        <v>1</v>
      </c>
      <c r="CH10" s="50">
        <f>IF(Gewinnzahlen!$H$15=H10,1,IF(Gewinnzahlen!$H$15=H11,1,IF(Gewinnzahlen!$H$15=H12,1,IF(Gewinnzahlen!$H$15=H13,1,IF(Gewinnzahlen!$H$15=H14,1,IF(Gewinnzahlen!$H$15=H15,1,0))))))</f>
        <v>1</v>
      </c>
      <c r="CI10" s="50">
        <f>IF(Gewinnzahlen!$H$15=I10,1,IF(Gewinnzahlen!$H$15=I11,1,IF(Gewinnzahlen!$H$15=I12,1,IF(Gewinnzahlen!$H$15=I13,1,IF(Gewinnzahlen!$H$15=I14,1,IF(Gewinnzahlen!$H$15=I15,1,0))))))</f>
        <v>1</v>
      </c>
      <c r="CJ10" s="50">
        <f>IF(Gewinnzahlen!$H$15=J10,1,IF(Gewinnzahlen!$H$15=J11,1,IF(Gewinnzahlen!$H$15=J12,1,IF(Gewinnzahlen!$H$15=J13,1,IF(Gewinnzahlen!$H$15=J14,1,IF(Gewinnzahlen!$H$15=J15,1,0))))))</f>
        <v>1</v>
      </c>
      <c r="CK10" s="50">
        <f>IF(Gewinnzahlen!$H$15=K10,1,IF(Gewinnzahlen!$H$15=K11,1,IF(Gewinnzahlen!$H$15=K12,1,IF(Gewinnzahlen!$H$15=K13,1,IF(Gewinnzahlen!$H$15=K14,1,IF(Gewinnzahlen!$H$15=K15,1,0))))))</f>
        <v>1</v>
      </c>
      <c r="CL10" s="50">
        <f>IF(Gewinnzahlen!$H$15=L10,1,IF(Gewinnzahlen!$H$15=L11,1,IF(Gewinnzahlen!$H$15=L12,1,IF(Gewinnzahlen!$H$15=L13,1,IF(Gewinnzahlen!$H$15=L14,1,IF(Gewinnzahlen!$H$15=L15,1,0))))))</f>
        <v>1</v>
      </c>
      <c r="CM10" s="50">
        <f>IF(Gewinnzahlen!$H$15=M10,1,IF(Gewinnzahlen!$H$15=M11,1,IF(Gewinnzahlen!$H$15=M12,1,IF(Gewinnzahlen!$H$15=M13,1,IF(Gewinnzahlen!$H$15=M14,1,IF(Gewinnzahlen!$H$15=M15,1,0))))))</f>
        <v>1</v>
      </c>
      <c r="CN10" s="50">
        <f>IF(Gewinnzahlen!$H$15=N10,1,IF(Gewinnzahlen!$H$15=N11,1,IF(Gewinnzahlen!$H$15=N12,1,IF(Gewinnzahlen!$H$15=N13,1,IF(Gewinnzahlen!$H$15=N14,1,IF(Gewinnzahlen!$H$15=N15,1,0))))))</f>
        <v>1</v>
      </c>
      <c r="CO10" s="53">
        <f>IF(Gewinnzahlen!$I$15=C10,1,IF(Gewinnzahlen!$I$15=C11,1,IF(Gewinnzahlen!$I$15=C12,1,IF(Gewinnzahlen!$I$15=C13,1,IF(Gewinnzahlen!$I$15=C14,1,IF(Gewinnzahlen!$I$15=C15,1,0))))))</f>
        <v>1</v>
      </c>
      <c r="CP10" s="50">
        <f>IF(Gewinnzahlen!$I$15=D10,1,IF(Gewinnzahlen!$I$15=D11,1,IF(Gewinnzahlen!$I$15=D12,1,IF(Gewinnzahlen!$I$15=D13,1,IF(Gewinnzahlen!$I$15=D14,1,IF(Gewinnzahlen!$I$15=D15,1,0))))))</f>
        <v>1</v>
      </c>
      <c r="CQ10" s="50">
        <f>IF(Gewinnzahlen!$I$15=E10,1,IF(Gewinnzahlen!$I$15=E11,1,IF(Gewinnzahlen!$I$15=E12,1,IF(Gewinnzahlen!$I$15=E13,1,IF(Gewinnzahlen!$I$15=E14,1,IF(Gewinnzahlen!$I$15=E15,1,0))))))</f>
        <v>1</v>
      </c>
      <c r="CR10" s="50">
        <f>IF(Gewinnzahlen!$I$15=F10,1,IF(Gewinnzahlen!$I$15=F11,1,IF(Gewinnzahlen!$I$15=F12,1,IF(Gewinnzahlen!$I$15=F13,1,IF(Gewinnzahlen!$I$15=F14,1,IF(Gewinnzahlen!$I$15=F15,1,0))))))</f>
        <v>1</v>
      </c>
      <c r="CS10" s="50">
        <f>IF(Gewinnzahlen!$I$15=G10,1,IF(Gewinnzahlen!$I$15=G11,1,IF(Gewinnzahlen!$I$15=G12,1,IF(Gewinnzahlen!$I$15=G13,1,IF(Gewinnzahlen!$I$15=G14,1,IF(Gewinnzahlen!$I$15=G15,1,0))))))</f>
        <v>1</v>
      </c>
      <c r="CT10" s="50">
        <f>IF(Gewinnzahlen!$I$15=H10,1,IF(Gewinnzahlen!$I$15=H11,1,IF(Gewinnzahlen!$I$15=H12,1,IF(Gewinnzahlen!$I$15=H13,1,IF(Gewinnzahlen!$I$15=H14,1,IF(Gewinnzahlen!$I$15=H15,1,0))))))</f>
        <v>1</v>
      </c>
      <c r="CU10" s="50">
        <f>IF(Gewinnzahlen!$I$15=I10,1,IF(Gewinnzahlen!$I$15=I11,1,IF(Gewinnzahlen!$I$15=I12,1,IF(Gewinnzahlen!$I$15=I13,1,IF(Gewinnzahlen!$I$15=I14,1,IF(Gewinnzahlen!$I$15=I15,1,0))))))</f>
        <v>1</v>
      </c>
      <c r="CV10" s="50">
        <f>IF(Gewinnzahlen!$I$15=J10,1,IF(Gewinnzahlen!$I$15=J11,1,IF(Gewinnzahlen!$I$15=J12,1,IF(Gewinnzahlen!$I$15=J13,1,IF(Gewinnzahlen!$I$15=J14,1,IF(Gewinnzahlen!$I$15=J15,1,0))))))</f>
        <v>1</v>
      </c>
      <c r="CW10" s="50">
        <f>IF(Gewinnzahlen!$I$15=K10,1,IF(Gewinnzahlen!$I$15=K11,1,IF(Gewinnzahlen!$I$15=K12,1,IF(Gewinnzahlen!$I$15=K13,1,IF(Gewinnzahlen!$I$15=K14,1,IF(Gewinnzahlen!$I$15=K15,1,0))))))</f>
        <v>1</v>
      </c>
      <c r="CX10" s="50">
        <f>IF(Gewinnzahlen!$I$15=L10,1,IF(Gewinnzahlen!$I$15=L11,1,IF(Gewinnzahlen!$I$15=L12,1,IF(Gewinnzahlen!$I$15=L13,1,IF(Gewinnzahlen!$I$15=L14,1,IF(Gewinnzahlen!$I$15=L15,1,0))))))</f>
        <v>1</v>
      </c>
      <c r="CY10" s="50">
        <f>IF(Gewinnzahlen!$I$15=M10,1,IF(Gewinnzahlen!$I$15=M11,1,IF(Gewinnzahlen!$I$15=M12,1,IF(Gewinnzahlen!$I$15=M13,1,IF(Gewinnzahlen!$I$15=M14,1,IF(Gewinnzahlen!$I$15=M15,1,0))))))</f>
        <v>1</v>
      </c>
      <c r="CZ10" s="50">
        <f>IF(Gewinnzahlen!$I$15=N10,1,IF(Gewinnzahlen!$I$15=N11,1,IF(Gewinnzahlen!$I$15=N12,1,IF(Gewinnzahlen!$I$15=N13,1,IF(Gewinnzahlen!$I$15=N14,1,IF(Gewinnzahlen!$I$15=N15,1,0))))))</f>
        <v>1</v>
      </c>
      <c r="DA10" s="53">
        <f>IF(Gewinnzahlen!$J$15=C10,1,IF(Gewinnzahlen!$J$15=C11,1,IF(Gewinnzahlen!$J$15=C12,1,IF(Gewinnzahlen!$J$15=C13,1,IF(Gewinnzahlen!$J$15=C14,1,IF(Gewinnzahlen!$J$15=C15,1,0))))))</f>
        <v>1</v>
      </c>
      <c r="DB10" s="50">
        <f>IF(Gewinnzahlen!$J$15=D10,1,IF(Gewinnzahlen!$J$15=D11,1,IF(Gewinnzahlen!$J$15=D12,1,IF(Gewinnzahlen!$J$15=D13,1,IF(Gewinnzahlen!$J$15=D14,1,IF(Gewinnzahlen!$J$15=D15,1,0))))))</f>
        <v>1</v>
      </c>
      <c r="DC10" s="50">
        <f>IF(Gewinnzahlen!$J$15=E10,1,IF(Gewinnzahlen!$J$15=E11,1,IF(Gewinnzahlen!$J$15=E12,1,IF(Gewinnzahlen!$J$15=E13,1,IF(Gewinnzahlen!$J$15=E14,1,IF(Gewinnzahlen!$J$15=E15,1,0))))))</f>
        <v>1</v>
      </c>
      <c r="DD10" s="50">
        <f>IF(Gewinnzahlen!$J$15=F10,1,IF(Gewinnzahlen!$J$15=F11,1,IF(Gewinnzahlen!$J$15=F12,1,IF(Gewinnzahlen!$J$15=F13,1,IF(Gewinnzahlen!$J$15=F14,1,IF(Gewinnzahlen!$J$15=F15,1,0))))))</f>
        <v>1</v>
      </c>
      <c r="DE10" s="50">
        <f>IF(Gewinnzahlen!$J$15=G10,1,IF(Gewinnzahlen!$J$15=G11,1,IF(Gewinnzahlen!$J$15=G12,1,IF(Gewinnzahlen!$J$15=G13,1,IF(Gewinnzahlen!$J$15=G14,1,IF(Gewinnzahlen!$J$15=G15,1,0))))))</f>
        <v>1</v>
      </c>
      <c r="DF10" s="50">
        <f>IF(Gewinnzahlen!$J$15=H10,1,IF(Gewinnzahlen!$J$15=H11,1,IF(Gewinnzahlen!$J$15=H12,1,IF(Gewinnzahlen!$J$15=H13,1,IF(Gewinnzahlen!$J$15=H14,1,IF(Gewinnzahlen!$J$15=H15,1,0))))))</f>
        <v>1</v>
      </c>
      <c r="DG10" s="50">
        <f>IF(Gewinnzahlen!$J$15=I10,1,IF(Gewinnzahlen!$J$15=I11,1,IF(Gewinnzahlen!$J$15=I12,1,IF(Gewinnzahlen!$J$15=I13,1,IF(Gewinnzahlen!$J$15=I14,1,IF(Gewinnzahlen!$J$15=I15,1,0))))))</f>
        <v>1</v>
      </c>
      <c r="DH10" s="50">
        <f>IF(Gewinnzahlen!$J$15=J10,1,IF(Gewinnzahlen!$J$15=J11,1,IF(Gewinnzahlen!$J$15=J12,1,IF(Gewinnzahlen!$J$15=J13,1,IF(Gewinnzahlen!$J$15=J14,1,IF(Gewinnzahlen!$J$15=J15,1,0))))))</f>
        <v>1</v>
      </c>
      <c r="DI10" s="50">
        <f>IF(Gewinnzahlen!$J$15=K10,1,IF(Gewinnzahlen!$J$15=K11,1,IF(Gewinnzahlen!$J$15=K12,1,IF(Gewinnzahlen!$J$15=K13,1,IF(Gewinnzahlen!$J$15=K14,1,IF(Gewinnzahlen!$J$15=K15,1,0))))))</f>
        <v>1</v>
      </c>
      <c r="DJ10" s="50">
        <f>IF(Gewinnzahlen!$J$15=L10,1,IF(Gewinnzahlen!$J$15=L11,1,IF(Gewinnzahlen!$J$15=L12,1,IF(Gewinnzahlen!$J$15=L13,1,IF(Gewinnzahlen!$J$15=L14,1,IF(Gewinnzahlen!$J$15=L15,1,0))))))</f>
        <v>1</v>
      </c>
      <c r="DK10" s="50">
        <f>IF(Gewinnzahlen!$J$15=M10,1,IF(Gewinnzahlen!$J$15=M11,1,IF(Gewinnzahlen!$J$15=M12,1,IF(Gewinnzahlen!$J$15=M13,1,IF(Gewinnzahlen!$J$15=M14,1,IF(Gewinnzahlen!$J$15=M15,1,0))))))</f>
        <v>1</v>
      </c>
      <c r="DL10" s="50">
        <f>IF(Gewinnzahlen!$J$15=N10,1,IF(Gewinnzahlen!$J$15=N11,1,IF(Gewinnzahlen!$J$15=N12,1,IF(Gewinnzahlen!$J$15=N13,1,IF(Gewinnzahlen!$J$15=N14,1,IF(Gewinnzahlen!$J$15=N15,1,0))))))</f>
        <v>1</v>
      </c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36" s="3" customFormat="1" ht="14.1" customHeight="1" thickTop="1" thickBot="1"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78" t="s">
        <v>86</v>
      </c>
      <c r="P11" s="105" t="s">
        <v>86</v>
      </c>
      <c r="Q11" s="91" t="str">
        <f>IF(O9="","Losnummer fehlt!",RIGHT($O$9,1))</f>
        <v>Losnummer fehlt!</v>
      </c>
      <c r="U11" s="50">
        <f>IF(Gewinnzahlen!$C$16=C10,1,IF(Gewinnzahlen!$C$16=C11,1,IF(Gewinnzahlen!$C$16=C12,1,IF(Gewinnzahlen!$C$16=C13,1,IF(Gewinnzahlen!$C$16=C14,1,IF(Gewinnzahlen!$C$16=C15,1,0))))))</f>
        <v>1</v>
      </c>
      <c r="V11" s="50">
        <f>IF(Gewinnzahlen!$C$16=D10,1,IF(Gewinnzahlen!$C$16=D11,1,IF(Gewinnzahlen!$C$16=D12,1,IF(Gewinnzahlen!$C$16=D13,1,IF(Gewinnzahlen!$C$16=D14,1,IF(Gewinnzahlen!$C$16=D15,1,0))))))</f>
        <v>1</v>
      </c>
      <c r="W11" s="50">
        <f>IF(Gewinnzahlen!$C$16=E10,1,IF(Gewinnzahlen!$C$16=E11,1,IF(Gewinnzahlen!$C$16=E12,1,IF(Gewinnzahlen!$C$16=E13,1,IF(Gewinnzahlen!$C$16=E14,1,IF(Gewinnzahlen!$C$16=E15,1,0))))))</f>
        <v>1</v>
      </c>
      <c r="X11" s="50">
        <f>IF(Gewinnzahlen!$C$16=F10,1,IF(Gewinnzahlen!$C$16=F11,1,IF(Gewinnzahlen!$C$16=F12,1,IF(Gewinnzahlen!$C$16=F13,1,IF(Gewinnzahlen!$C$16=F14,1,IF(Gewinnzahlen!$C$16=F15,1,0))))))</f>
        <v>1</v>
      </c>
      <c r="Y11" s="50">
        <f>IF(Gewinnzahlen!$C$16=G10,1,IF(Gewinnzahlen!$C$16=G11,1,IF(Gewinnzahlen!$C$16=G12,1,IF(Gewinnzahlen!$C$16=G13,1,IF(Gewinnzahlen!$C$16=G14,1,IF(Gewinnzahlen!$C$16=G15,1,0))))))</f>
        <v>1</v>
      </c>
      <c r="Z11" s="50">
        <f>IF(Gewinnzahlen!$C$16=H10,1,IF(Gewinnzahlen!$C$16=H11,1,IF(Gewinnzahlen!$C$16=H12,1,IF(Gewinnzahlen!$C$16=H13,1,IF(Gewinnzahlen!$C$16=H14,1,IF(Gewinnzahlen!$C$16=H15,1,0))))))</f>
        <v>1</v>
      </c>
      <c r="AA11" s="50">
        <f>IF(Gewinnzahlen!$C$16=I10,1,IF(Gewinnzahlen!$C$16=I11,1,IF(Gewinnzahlen!$C$16=I12,1,IF(Gewinnzahlen!$C$16=I13,1,IF(Gewinnzahlen!$C$16=I14,1,IF(Gewinnzahlen!$C$16=I15,1,0))))))</f>
        <v>1</v>
      </c>
      <c r="AB11" s="50">
        <f>IF(Gewinnzahlen!$C$16=J10,1,IF(Gewinnzahlen!$C$16=J11,1,IF(Gewinnzahlen!$C$16=J12,1,IF(Gewinnzahlen!$C$16=J13,1,IF(Gewinnzahlen!$C$16=J14,1,IF(Gewinnzahlen!$C$16=J15,1,0))))))</f>
        <v>1</v>
      </c>
      <c r="AC11" s="50">
        <f>IF(Gewinnzahlen!$C$16=K10,1,IF(Gewinnzahlen!$C$16=K11,1,IF(Gewinnzahlen!$C$16=K12,1,IF(Gewinnzahlen!$C$16=K13,1,IF(Gewinnzahlen!$C$16=K14,1,IF(Gewinnzahlen!$C$16=K15,1,0))))))</f>
        <v>1</v>
      </c>
      <c r="AD11" s="50">
        <f>IF(Gewinnzahlen!$C$16=L10,1,IF(Gewinnzahlen!$C$16=L11,1,IF(Gewinnzahlen!$C$16=L12,1,IF(Gewinnzahlen!$C$16=L13,1,IF(Gewinnzahlen!$C$16=L14,1,IF(Gewinnzahlen!$C$16=L15,1,0))))))</f>
        <v>1</v>
      </c>
      <c r="AE11" s="50">
        <f>IF(Gewinnzahlen!$C$16=M10,1,IF(Gewinnzahlen!$C$16=M11,1,IF(Gewinnzahlen!$C$16=M12,1,IF(Gewinnzahlen!$C$16=M13,1,IF(Gewinnzahlen!$C$16=M14,1,IF(Gewinnzahlen!$C$16=M15,1,0))))))</f>
        <v>1</v>
      </c>
      <c r="AF11" s="50">
        <f>IF(Gewinnzahlen!$C$16=N10,1,IF(Gewinnzahlen!$C$16=N11,1,IF(Gewinnzahlen!$C$16=N12,1,IF(Gewinnzahlen!$C$16=N13,1,IF(Gewinnzahlen!$C$16=N14,1,IF(Gewinnzahlen!$C$16=N15,1,0))))))</f>
        <v>1</v>
      </c>
      <c r="AG11" s="53">
        <f>IF(Gewinnzahlen!$D$16=C10,1,IF(Gewinnzahlen!$D$16=C11,1,IF(Gewinnzahlen!$D$16=C12,1,IF(Gewinnzahlen!$D$16=C13,1,IF(Gewinnzahlen!$D$16=C14,1,IF(Gewinnzahlen!$D$16=C15,1,0))))))</f>
        <v>1</v>
      </c>
      <c r="AH11" s="50">
        <f>IF(Gewinnzahlen!$D$16=D10,1,IF(Gewinnzahlen!$D$16=D11,1,IF(Gewinnzahlen!$D$16=D12,1,IF(Gewinnzahlen!$D$16=D13,1,IF(Gewinnzahlen!$D$16=D14,1,IF(Gewinnzahlen!$D$16=D15,1,0))))))</f>
        <v>1</v>
      </c>
      <c r="AI11" s="50">
        <f>IF(Gewinnzahlen!$D$16=E10,1,IF(Gewinnzahlen!$D$16=E11,1,IF(Gewinnzahlen!$D$16=E12,1,IF(Gewinnzahlen!$D$16=E13,1,IF(Gewinnzahlen!$D$16=E14,1,IF(Gewinnzahlen!$D$16=E15,1,0))))))</f>
        <v>1</v>
      </c>
      <c r="AJ11" s="50">
        <f>IF(Gewinnzahlen!$D$16=F10,1,IF(Gewinnzahlen!$D$16=F11,1,IF(Gewinnzahlen!$D$16=F12,1,IF(Gewinnzahlen!$D$16=F13,1,IF(Gewinnzahlen!$D$16=F14,1,IF(Gewinnzahlen!$D$16=F15,1,0))))))</f>
        <v>1</v>
      </c>
      <c r="AK11" s="50">
        <f>IF(Gewinnzahlen!$D$16=G10,1,IF(Gewinnzahlen!$D$16=G11,1,IF(Gewinnzahlen!$D$16=G12,1,IF(Gewinnzahlen!$D$16=G13,1,IF(Gewinnzahlen!$D$16=G14,1,IF(Gewinnzahlen!$D$16=G15,1,0))))))</f>
        <v>1</v>
      </c>
      <c r="AL11" s="50">
        <f>IF(Gewinnzahlen!$D$16=H10,1,IF(Gewinnzahlen!$D$16=H11,1,IF(Gewinnzahlen!$D$16=H12,1,IF(Gewinnzahlen!$D$16=H13,1,IF(Gewinnzahlen!$D$16=H14,1,IF(Gewinnzahlen!$D$16=H15,1,0))))))</f>
        <v>1</v>
      </c>
      <c r="AM11" s="50">
        <f>IF(Gewinnzahlen!$D$16=I10,1,IF(Gewinnzahlen!$D$16=I11,1,IF(Gewinnzahlen!$D$16=I12,1,IF(Gewinnzahlen!$D$16=I13,1,IF(Gewinnzahlen!$D$16=I14,1,IF(Gewinnzahlen!$D$16=I15,1,0))))))</f>
        <v>1</v>
      </c>
      <c r="AN11" s="50">
        <f>IF(Gewinnzahlen!$D$16=J10,1,IF(Gewinnzahlen!$D$16=J11,1,IF(Gewinnzahlen!$D$16=J12,1,IF(Gewinnzahlen!$D$16=J13,1,IF(Gewinnzahlen!$D$16=J14,1,IF(Gewinnzahlen!$D$16=J15,1,0))))))</f>
        <v>1</v>
      </c>
      <c r="AO11" s="50">
        <f>IF(Gewinnzahlen!$D$16=K10,1,IF(Gewinnzahlen!$D$16=K11,1,IF(Gewinnzahlen!$D$16=K12,1,IF(Gewinnzahlen!$D$16=K13,1,IF(Gewinnzahlen!$D$16=K14,1,IF(Gewinnzahlen!$D$16=K15,1,0))))))</f>
        <v>1</v>
      </c>
      <c r="AP11" s="50">
        <f>IF(Gewinnzahlen!$D$16=L10,1,IF(Gewinnzahlen!$D$16=L11,1,IF(Gewinnzahlen!$D$16=L12,1,IF(Gewinnzahlen!$D$16=L13,1,IF(Gewinnzahlen!$D$16=L14,1,IF(Gewinnzahlen!$D$16=L15,1,0))))))</f>
        <v>1</v>
      </c>
      <c r="AQ11" s="50">
        <f>IF(Gewinnzahlen!$D$16=M10,1,IF(Gewinnzahlen!$D$16=M11,1,IF(Gewinnzahlen!$D$16=M12,1,IF(Gewinnzahlen!$D$16=M13,1,IF(Gewinnzahlen!$D$16=M14,1,IF(Gewinnzahlen!$D$16=M15,1,0))))))</f>
        <v>1</v>
      </c>
      <c r="AR11" s="50">
        <f>IF(Gewinnzahlen!$D$16=N10,1,IF(Gewinnzahlen!$D$16=N11,1,IF(Gewinnzahlen!$D$16=N12,1,IF(Gewinnzahlen!$D$16=N13,1,IF(Gewinnzahlen!$D$16=N14,1,IF(Gewinnzahlen!$D$16=N15,1,0))))))</f>
        <v>1</v>
      </c>
      <c r="AS11" s="53">
        <f>IF(Gewinnzahlen!$E$16=C10,1,IF(Gewinnzahlen!$E$16=C11,1,IF(Gewinnzahlen!$E$16=C12,1,IF(Gewinnzahlen!$E$16=C13,1,IF(Gewinnzahlen!$E$16=C14,1,IF(Gewinnzahlen!$E$16=C15,1,0))))))</f>
        <v>1</v>
      </c>
      <c r="AT11" s="50">
        <f>IF(Gewinnzahlen!$E$16=D10,1,IF(Gewinnzahlen!$E$16=D11,1,IF(Gewinnzahlen!$E$16=D12,1,IF(Gewinnzahlen!$E$16=D13,1,IF(Gewinnzahlen!$E$16=D14,1,IF(Gewinnzahlen!$E$16=D15,1,0))))))</f>
        <v>1</v>
      </c>
      <c r="AU11" s="50">
        <f>IF(Gewinnzahlen!$E$16=E10,1,IF(Gewinnzahlen!$E$16=E11,1,IF(Gewinnzahlen!$E$16=E12,1,IF(Gewinnzahlen!$E$16=E13,1,IF(Gewinnzahlen!$E$16=E14,1,IF(Gewinnzahlen!$E$16=E15,1,0))))))</f>
        <v>1</v>
      </c>
      <c r="AV11" s="50">
        <f>IF(Gewinnzahlen!$E$16=F10,1,IF(Gewinnzahlen!$E$16=F11,1,IF(Gewinnzahlen!$E$16=F12,1,IF(Gewinnzahlen!$E$16=F13,1,IF(Gewinnzahlen!$E$16=F14,1,IF(Gewinnzahlen!$E$16=F15,1,0))))))</f>
        <v>1</v>
      </c>
      <c r="AW11" s="50">
        <f>IF(Gewinnzahlen!$E$16=G10,1,IF(Gewinnzahlen!$E$16=G11,1,IF(Gewinnzahlen!$E$16=G12,1,IF(Gewinnzahlen!$E$16=G13,1,IF(Gewinnzahlen!$E$16=G14,1,IF(Gewinnzahlen!$E$16=G15,1,0))))))</f>
        <v>1</v>
      </c>
      <c r="AX11" s="50">
        <f>IF(Gewinnzahlen!$E$16=H10,1,IF(Gewinnzahlen!$E$16=H11,1,IF(Gewinnzahlen!$E$16=H12,1,IF(Gewinnzahlen!$E$16=H13,1,IF(Gewinnzahlen!$E$16=H14,1,IF(Gewinnzahlen!$E$16=H15,1,0))))))</f>
        <v>1</v>
      </c>
      <c r="AY11" s="50">
        <f>IF(Gewinnzahlen!$E$16=I10,1,IF(Gewinnzahlen!$E$16=I11,1,IF(Gewinnzahlen!$E$16=I12,1,IF(Gewinnzahlen!$E$16=I13,1,IF(Gewinnzahlen!$E$16=I14,1,IF(Gewinnzahlen!$E$16=I15,1,0))))))</f>
        <v>1</v>
      </c>
      <c r="AZ11" s="50">
        <f>IF(Gewinnzahlen!$E$16=J10,1,IF(Gewinnzahlen!$E$16=J11,1,IF(Gewinnzahlen!$E$16=J12,1,IF(Gewinnzahlen!$E$16=J13,1,IF(Gewinnzahlen!$E$16=J14,1,IF(Gewinnzahlen!$E$16=J15,1,0))))))</f>
        <v>1</v>
      </c>
      <c r="BA11" s="50">
        <f>IF(Gewinnzahlen!$E$16=K10,1,IF(Gewinnzahlen!$E$16=K11,1,IF(Gewinnzahlen!$E$16=K12,1,IF(Gewinnzahlen!$E$16=K13,1,IF(Gewinnzahlen!$E$16=K14,1,IF(Gewinnzahlen!$E$16=K15,1,0))))))</f>
        <v>1</v>
      </c>
      <c r="BB11" s="50">
        <f>IF(Gewinnzahlen!$E$16=L10,1,IF(Gewinnzahlen!$E$16=L11,1,IF(Gewinnzahlen!$E$16=L12,1,IF(Gewinnzahlen!$E$16=L13,1,IF(Gewinnzahlen!$E$16=L14,1,IF(Gewinnzahlen!$E$16=L15,1,0))))))</f>
        <v>1</v>
      </c>
      <c r="BC11" s="50">
        <f>IF(Gewinnzahlen!$E$16=M10,1,IF(Gewinnzahlen!$E$16=M11,1,IF(Gewinnzahlen!$E$16=M12,1,IF(Gewinnzahlen!$E$16=M13,1,IF(Gewinnzahlen!$E$16=M14,1,IF(Gewinnzahlen!$E$16=M15,1,0))))))</f>
        <v>1</v>
      </c>
      <c r="BD11" s="50">
        <f>IF(Gewinnzahlen!$E$16=N10,1,IF(Gewinnzahlen!$E$16=N11,1,IF(Gewinnzahlen!$E$16=N12,1,IF(Gewinnzahlen!$E$16=N13,1,IF(Gewinnzahlen!$E$16=N14,1,IF(Gewinnzahlen!$E$16=N15,1,0))))))</f>
        <v>1</v>
      </c>
      <c r="BE11" s="53">
        <f>IF(Gewinnzahlen!$F$16=C10,1,IF(Gewinnzahlen!$F$16=C11,1,IF(Gewinnzahlen!$F$16=C12,1,IF(Gewinnzahlen!$F$16=C13,1,IF(Gewinnzahlen!$F$16=C14,1,IF(Gewinnzahlen!$F$16=C15,1,0))))))</f>
        <v>1</v>
      </c>
      <c r="BF11" s="50">
        <f>IF(Gewinnzahlen!$F$16=D10,1,IF(Gewinnzahlen!$F$16=D11,1,IF(Gewinnzahlen!$F$16=D12,1,IF(Gewinnzahlen!$F$16=D13,1,IF(Gewinnzahlen!$F$16=D14,1,IF(Gewinnzahlen!$F$16=D15,1,0))))))</f>
        <v>1</v>
      </c>
      <c r="BG11" s="50">
        <f>IF(Gewinnzahlen!$F$16=E10,1,IF(Gewinnzahlen!$F$16=E11,1,IF(Gewinnzahlen!$F$16=E12,1,IF(Gewinnzahlen!$F$16=E13,1,IF(Gewinnzahlen!$F$16=E14,1,IF(Gewinnzahlen!$F$16=E15,1,0))))))</f>
        <v>1</v>
      </c>
      <c r="BH11" s="50">
        <f>IF(Gewinnzahlen!$F$16=F10,1,IF(Gewinnzahlen!$F$16=F11,1,IF(Gewinnzahlen!$F$16=F12,1,IF(Gewinnzahlen!$F$16=F13,1,IF(Gewinnzahlen!$F$16=F14,1,IF(Gewinnzahlen!$F$16=F15,1,0))))))</f>
        <v>1</v>
      </c>
      <c r="BI11" s="50">
        <f>IF(Gewinnzahlen!$F$16=G10,1,IF(Gewinnzahlen!$F$16=G11,1,IF(Gewinnzahlen!$F$16=G12,1,IF(Gewinnzahlen!$F$16=G13,1,IF(Gewinnzahlen!$F$16=G14,1,IF(Gewinnzahlen!$F$16=G15,1,0))))))</f>
        <v>1</v>
      </c>
      <c r="BJ11" s="50">
        <f>IF(Gewinnzahlen!$F$16=H10,1,IF(Gewinnzahlen!$F$16=H11,1,IF(Gewinnzahlen!$F$16=H12,1,IF(Gewinnzahlen!$F$16=H13,1,IF(Gewinnzahlen!$F$16=H14,1,IF(Gewinnzahlen!$F$16=H15,1,0))))))</f>
        <v>1</v>
      </c>
      <c r="BK11" s="50">
        <f>IF(Gewinnzahlen!$F$16=I10,1,IF(Gewinnzahlen!$F$16=I11,1,IF(Gewinnzahlen!$F$16=I12,1,IF(Gewinnzahlen!$F$16=I13,1,IF(Gewinnzahlen!$F$16=I14,1,IF(Gewinnzahlen!$F$16=I15,1,0))))))</f>
        <v>1</v>
      </c>
      <c r="BL11" s="50">
        <f>IF(Gewinnzahlen!$F$16=J10,1,IF(Gewinnzahlen!$F$16=J11,1,IF(Gewinnzahlen!$F$16=J12,1,IF(Gewinnzahlen!$F$16=J13,1,IF(Gewinnzahlen!$F$16=J14,1,IF(Gewinnzahlen!$F$16=J15,1,0))))))</f>
        <v>1</v>
      </c>
      <c r="BM11" s="50">
        <f>IF(Gewinnzahlen!$F$16=K10,1,IF(Gewinnzahlen!$F$16=K11,1,IF(Gewinnzahlen!$F$16=K12,1,IF(Gewinnzahlen!$F$16=K13,1,IF(Gewinnzahlen!$F$16=K14,1,IF(Gewinnzahlen!$F$16=K15,1,0))))))</f>
        <v>1</v>
      </c>
      <c r="BN11" s="50">
        <f>IF(Gewinnzahlen!$F$16=L10,1,IF(Gewinnzahlen!$F$16=L11,1,IF(Gewinnzahlen!$F$16=L12,1,IF(Gewinnzahlen!$F$16=L13,1,IF(Gewinnzahlen!$F$16=L14,1,IF(Gewinnzahlen!$F$16=L15,1,0))))))</f>
        <v>1</v>
      </c>
      <c r="BO11" s="50">
        <f>IF(Gewinnzahlen!$F$16=M10,1,IF(Gewinnzahlen!$F$16=M11,1,IF(Gewinnzahlen!$F$16=M12,1,IF(Gewinnzahlen!$F$16=M13,1,IF(Gewinnzahlen!$F$16=M14,1,IF(Gewinnzahlen!$F$16=M15,1,0))))))</f>
        <v>1</v>
      </c>
      <c r="BP11" s="50">
        <f>IF(Gewinnzahlen!$F$16=N10,1,IF(Gewinnzahlen!$F$16=N11,1,IF(Gewinnzahlen!$F$16=N12,1,IF(Gewinnzahlen!$F$16=N13,1,IF(Gewinnzahlen!$F$16=N14,1,IF(Gewinnzahlen!$F$16=N15,1,0))))))</f>
        <v>1</v>
      </c>
      <c r="BQ11" s="53">
        <f>IF(Gewinnzahlen!$G$16=C10,1,IF(Gewinnzahlen!$G$16=C11,1,IF(Gewinnzahlen!$G$16=C12,1,IF(Gewinnzahlen!$G$16=C13,1,IF(Gewinnzahlen!$G$16=C14,1,IF(Gewinnzahlen!$G$16=C15,1,0))))))</f>
        <v>1</v>
      </c>
      <c r="BR11" s="50">
        <f>IF(Gewinnzahlen!$G$16=D10,1,IF(Gewinnzahlen!$G$16=D11,1,IF(Gewinnzahlen!$G$16=D12,1,IF(Gewinnzahlen!$G$16=D13,1,IF(Gewinnzahlen!$G$16=D14,1,IF(Gewinnzahlen!$G$16=D15,1,0))))))</f>
        <v>1</v>
      </c>
      <c r="BS11" s="50">
        <f>IF(Gewinnzahlen!$G$16=E10,1,IF(Gewinnzahlen!$G$16=E11,1,IF(Gewinnzahlen!$G$16=E12,1,IF(Gewinnzahlen!$G$16=E13,1,IF(Gewinnzahlen!$G$16=E14,1,IF(Gewinnzahlen!$G$16=E15,1,0))))))</f>
        <v>1</v>
      </c>
      <c r="BT11" s="50">
        <f>IF(Gewinnzahlen!$G$16=F10,1,IF(Gewinnzahlen!$G$16=F11,1,IF(Gewinnzahlen!$G$16=F12,1,IF(Gewinnzahlen!$G$16=F13,1,IF(Gewinnzahlen!$G$16=F14,1,IF(Gewinnzahlen!$G$16=F15,1,0))))))</f>
        <v>1</v>
      </c>
      <c r="BU11" s="50">
        <f>IF(Gewinnzahlen!$G$16=G10,1,IF(Gewinnzahlen!$G$16=G11,1,IF(Gewinnzahlen!$G$16=G12,1,IF(Gewinnzahlen!$G$16=G13,1,IF(Gewinnzahlen!$G$16=G14,1,IF(Gewinnzahlen!$G$16=G15,1,0))))))</f>
        <v>1</v>
      </c>
      <c r="BV11" s="50">
        <f>IF(Gewinnzahlen!$G$16=H10,1,IF(Gewinnzahlen!$G$16=H11,1,IF(Gewinnzahlen!$G$16=H12,1,IF(Gewinnzahlen!$G$16=H13,1,IF(Gewinnzahlen!$G$16=H14,1,IF(Gewinnzahlen!$G$16=H15,1,0))))))</f>
        <v>1</v>
      </c>
      <c r="BW11" s="50">
        <f>IF(Gewinnzahlen!$G$16=I10,1,IF(Gewinnzahlen!$G$16=I11,1,IF(Gewinnzahlen!$G$16=I12,1,IF(Gewinnzahlen!$G$16=I13,1,IF(Gewinnzahlen!$G$16=I14,1,IF(Gewinnzahlen!$G$16=I15,1,0))))))</f>
        <v>1</v>
      </c>
      <c r="BX11" s="50">
        <f>IF(Gewinnzahlen!$G$16=J10,1,IF(Gewinnzahlen!$G$16=J11,1,IF(Gewinnzahlen!$G$16=J12,1,IF(Gewinnzahlen!$G$16=J13,1,IF(Gewinnzahlen!$G$16=J14,1,IF(Gewinnzahlen!$G$16=J15,1,0))))))</f>
        <v>1</v>
      </c>
      <c r="BY11" s="50">
        <f>IF(Gewinnzahlen!$G$16=K10,1,IF(Gewinnzahlen!$G$16=K11,1,IF(Gewinnzahlen!$G$16=K12,1,IF(Gewinnzahlen!$G$16=K13,1,IF(Gewinnzahlen!$G$16=K14,1,IF(Gewinnzahlen!$G$16=K15,1,0))))))</f>
        <v>1</v>
      </c>
      <c r="BZ11" s="50">
        <f>IF(Gewinnzahlen!$G$16=L10,1,IF(Gewinnzahlen!$G$16=L11,1,IF(Gewinnzahlen!$G$16=L12,1,IF(Gewinnzahlen!$G$16=L13,1,IF(Gewinnzahlen!$G$16=L14,1,IF(Gewinnzahlen!$G$16=L15,1,0))))))</f>
        <v>1</v>
      </c>
      <c r="CA11" s="50">
        <f>IF(Gewinnzahlen!$G$16=M10,1,IF(Gewinnzahlen!$G$16=M11,1,IF(Gewinnzahlen!$G$16=M12,1,IF(Gewinnzahlen!$G$16=M13,1,IF(Gewinnzahlen!$G$16=M14,1,IF(Gewinnzahlen!$G$16=M15,1,0))))))</f>
        <v>1</v>
      </c>
      <c r="CB11" s="50">
        <f>IF(Gewinnzahlen!$G$16=N10,1,IF(Gewinnzahlen!$G$16=N11,1,IF(Gewinnzahlen!$G$16=N12,1,IF(Gewinnzahlen!$G$16=N13,1,IF(Gewinnzahlen!$G$16=N14,1,IF(Gewinnzahlen!$G$16=N15,1,0))))))</f>
        <v>1</v>
      </c>
      <c r="CC11" s="53">
        <f>IF(Gewinnzahlen!$H$16=C10,1,IF(Gewinnzahlen!$H$16=C11,1,IF(Gewinnzahlen!$H$16=C12,1,IF(Gewinnzahlen!$H$16=C13,1,IF(Gewinnzahlen!$H$16=C14,1,IF(Gewinnzahlen!$H$16=C15,1,0))))))</f>
        <v>1</v>
      </c>
      <c r="CD11" s="50">
        <f>IF(Gewinnzahlen!$H$16=D10,1,IF(Gewinnzahlen!$H$16=D11,1,IF(Gewinnzahlen!$H$16=D12,1,IF(Gewinnzahlen!$H$16=D13,1,IF(Gewinnzahlen!$H$16=D14,1,IF(Gewinnzahlen!$H$16=D15,1,0))))))</f>
        <v>1</v>
      </c>
      <c r="CE11" s="50">
        <f>IF(Gewinnzahlen!$H$16=E10,1,IF(Gewinnzahlen!$H$16=E11,1,IF(Gewinnzahlen!$H$16=E12,1,IF(Gewinnzahlen!$H$16=E13,1,IF(Gewinnzahlen!$H$16=E14,1,IF(Gewinnzahlen!$H$16=E15,1,0))))))</f>
        <v>1</v>
      </c>
      <c r="CF11" s="50">
        <f>IF(Gewinnzahlen!$H$16=F10,1,IF(Gewinnzahlen!$H$16=F11,1,IF(Gewinnzahlen!$H$16=F12,1,IF(Gewinnzahlen!$H$16=F13,1,IF(Gewinnzahlen!$H$16=F14,1,IF(Gewinnzahlen!$H$16=F15,1,0))))))</f>
        <v>1</v>
      </c>
      <c r="CG11" s="50">
        <f>IF(Gewinnzahlen!$H$16=G10,1,IF(Gewinnzahlen!$H$16=G11,1,IF(Gewinnzahlen!$H$16=G12,1,IF(Gewinnzahlen!$H$16=G13,1,IF(Gewinnzahlen!$H$16=G14,1,IF(Gewinnzahlen!$H$16=G15,1,0))))))</f>
        <v>1</v>
      </c>
      <c r="CH11" s="50">
        <f>IF(Gewinnzahlen!$H$16=H10,1,IF(Gewinnzahlen!$H$16=H11,1,IF(Gewinnzahlen!$H$16=H12,1,IF(Gewinnzahlen!$H$16=H13,1,IF(Gewinnzahlen!$H$16=H14,1,IF(Gewinnzahlen!$H$16=H15,1,0))))))</f>
        <v>1</v>
      </c>
      <c r="CI11" s="50">
        <f>IF(Gewinnzahlen!$H$16=I10,1,IF(Gewinnzahlen!$H$16=I11,1,IF(Gewinnzahlen!$H$16=I12,1,IF(Gewinnzahlen!$H$16=I13,1,IF(Gewinnzahlen!$H$16=I14,1,IF(Gewinnzahlen!$H$16=I15,1,0))))))</f>
        <v>1</v>
      </c>
      <c r="CJ11" s="50">
        <f>IF(Gewinnzahlen!$H$16=J10,1,IF(Gewinnzahlen!$H$16=J11,1,IF(Gewinnzahlen!$H$16=J12,1,IF(Gewinnzahlen!$H$16=J13,1,IF(Gewinnzahlen!$H$16=J14,1,IF(Gewinnzahlen!$H$16=J15,1,0))))))</f>
        <v>1</v>
      </c>
      <c r="CK11" s="50">
        <f>IF(Gewinnzahlen!$H$16=K10,1,IF(Gewinnzahlen!$H$16=K11,1,IF(Gewinnzahlen!$H$16=K12,1,IF(Gewinnzahlen!$H$16=K13,1,IF(Gewinnzahlen!$H$16=K14,1,IF(Gewinnzahlen!$H$16=K15,1,0))))))</f>
        <v>1</v>
      </c>
      <c r="CL11" s="50">
        <f>IF(Gewinnzahlen!$H$16=L10,1,IF(Gewinnzahlen!$H$16=L11,1,IF(Gewinnzahlen!$H$16=L12,1,IF(Gewinnzahlen!$H$16=L13,1,IF(Gewinnzahlen!$H$16=L14,1,IF(Gewinnzahlen!$H$16=L15,1,0))))))</f>
        <v>1</v>
      </c>
      <c r="CM11" s="50">
        <f>IF(Gewinnzahlen!$H$16=M10,1,IF(Gewinnzahlen!$H$16=M11,1,IF(Gewinnzahlen!$H$16=M12,1,IF(Gewinnzahlen!$H$16=M13,1,IF(Gewinnzahlen!$H$16=M14,1,IF(Gewinnzahlen!$H$16=M15,1,0))))))</f>
        <v>1</v>
      </c>
      <c r="CN11" s="50">
        <f>IF(Gewinnzahlen!$H$16=N10,1,IF(Gewinnzahlen!$H$16=N11,1,IF(Gewinnzahlen!$H$16=N12,1,IF(Gewinnzahlen!$H$16=N13,1,IF(Gewinnzahlen!$H$16=N14,1,IF(Gewinnzahlen!$H$16=N15,1,0))))))</f>
        <v>1</v>
      </c>
      <c r="CO11" s="53">
        <f>IF(Gewinnzahlen!$I$16=C10,1,IF(Gewinnzahlen!$I$16=C11,1,IF(Gewinnzahlen!$I$16=C12,1,IF(Gewinnzahlen!$I$16=C13,1,IF(Gewinnzahlen!$I$16=C14,1,IF(Gewinnzahlen!$I$16=C15,1,0))))))</f>
        <v>1</v>
      </c>
      <c r="CP11" s="50">
        <f>IF(Gewinnzahlen!$I$16=D10,1,IF(Gewinnzahlen!$I$16=D11,1,IF(Gewinnzahlen!$I$16=D12,1,IF(Gewinnzahlen!$I$16=D13,1,IF(Gewinnzahlen!$I$16=D14,1,IF(Gewinnzahlen!$I$16=D15,1,0))))))</f>
        <v>1</v>
      </c>
      <c r="CQ11" s="50">
        <f>IF(Gewinnzahlen!$I$16=E10,1,IF(Gewinnzahlen!$I$16=E11,1,IF(Gewinnzahlen!$I$16=E12,1,IF(Gewinnzahlen!$I$16=E13,1,IF(Gewinnzahlen!$I$16=E14,1,IF(Gewinnzahlen!$I$16=E15,1,0))))))</f>
        <v>1</v>
      </c>
      <c r="CR11" s="50">
        <f>IF(Gewinnzahlen!$I$16=F10,1,IF(Gewinnzahlen!$I$16=F11,1,IF(Gewinnzahlen!$I$16=F12,1,IF(Gewinnzahlen!$I$16=F13,1,IF(Gewinnzahlen!$I$16=F14,1,IF(Gewinnzahlen!$I$16=F15,1,0))))))</f>
        <v>1</v>
      </c>
      <c r="CS11" s="50">
        <f>IF(Gewinnzahlen!$I$16=G10,1,IF(Gewinnzahlen!$I$16=G11,1,IF(Gewinnzahlen!$I$16=G12,1,IF(Gewinnzahlen!$I$16=G13,1,IF(Gewinnzahlen!$I$16=G14,1,IF(Gewinnzahlen!$I$16=G15,1,0))))))</f>
        <v>1</v>
      </c>
      <c r="CT11" s="50">
        <f>IF(Gewinnzahlen!$I$16=H10,1,IF(Gewinnzahlen!$I$16=H11,1,IF(Gewinnzahlen!$I$16=H12,1,IF(Gewinnzahlen!$I$16=H13,1,IF(Gewinnzahlen!$I$16=H14,1,IF(Gewinnzahlen!$I$16=H15,1,0))))))</f>
        <v>1</v>
      </c>
      <c r="CU11" s="50">
        <f>IF(Gewinnzahlen!$I$16=I10,1,IF(Gewinnzahlen!$I$16=I11,1,IF(Gewinnzahlen!$I$16=I12,1,IF(Gewinnzahlen!$I$16=I13,1,IF(Gewinnzahlen!$I$16=I14,1,IF(Gewinnzahlen!$I$16=I15,1,0))))))</f>
        <v>1</v>
      </c>
      <c r="CV11" s="50">
        <f>IF(Gewinnzahlen!$I$16=J10,1,IF(Gewinnzahlen!$I$16=J11,1,IF(Gewinnzahlen!$I$16=J12,1,IF(Gewinnzahlen!$I$16=J13,1,IF(Gewinnzahlen!$I$16=J14,1,IF(Gewinnzahlen!$I$16=J15,1,0))))))</f>
        <v>1</v>
      </c>
      <c r="CW11" s="50">
        <f>IF(Gewinnzahlen!$I$16=K10,1,IF(Gewinnzahlen!$I$16=K11,1,IF(Gewinnzahlen!$I$16=K12,1,IF(Gewinnzahlen!$I$16=K13,1,IF(Gewinnzahlen!$I$16=K14,1,IF(Gewinnzahlen!$I$16=K15,1,0))))))</f>
        <v>1</v>
      </c>
      <c r="CX11" s="50">
        <f>IF(Gewinnzahlen!$I$16=L10,1,IF(Gewinnzahlen!$I$16=L11,1,IF(Gewinnzahlen!$I$16=L12,1,IF(Gewinnzahlen!$I$16=L13,1,IF(Gewinnzahlen!$I$16=L14,1,IF(Gewinnzahlen!$I$16=L15,1,0))))))</f>
        <v>1</v>
      </c>
      <c r="CY11" s="50">
        <f>IF(Gewinnzahlen!$I$16=M10,1,IF(Gewinnzahlen!$I$16=M11,1,IF(Gewinnzahlen!$I$16=M12,1,IF(Gewinnzahlen!$I$16=M13,1,IF(Gewinnzahlen!$I$16=M14,1,IF(Gewinnzahlen!$I$16=M15,1,0))))))</f>
        <v>1</v>
      </c>
      <c r="CZ11" s="50">
        <f>IF(Gewinnzahlen!$I$16=N10,1,IF(Gewinnzahlen!$I$16=N11,1,IF(Gewinnzahlen!$I$16=N12,1,IF(Gewinnzahlen!$I$16=N13,1,IF(Gewinnzahlen!$I$16=N14,1,IF(Gewinnzahlen!$I$16=N15,1,0))))))</f>
        <v>1</v>
      </c>
      <c r="DA11" s="53">
        <f>IF(Gewinnzahlen!$J$16=C10,1,IF(Gewinnzahlen!$J$16=C11,1,IF(Gewinnzahlen!$J$16=C12,1,IF(Gewinnzahlen!$J$16=C13,1,IF(Gewinnzahlen!$J$16=C14,1,IF(Gewinnzahlen!$J$16=C15,1,0))))))</f>
        <v>1</v>
      </c>
      <c r="DB11" s="50">
        <f>IF(Gewinnzahlen!$J$16=D10,1,IF(Gewinnzahlen!$J$16=D11,1,IF(Gewinnzahlen!$J$16=D12,1,IF(Gewinnzahlen!$J$16=D13,1,IF(Gewinnzahlen!$J$16=D14,1,IF(Gewinnzahlen!$J$16=D15,1,0))))))</f>
        <v>1</v>
      </c>
      <c r="DC11" s="50">
        <f>IF(Gewinnzahlen!$J$16=E10,1,IF(Gewinnzahlen!$J$16=E11,1,IF(Gewinnzahlen!$J$16=E12,1,IF(Gewinnzahlen!$J$16=E13,1,IF(Gewinnzahlen!$J$16=E14,1,IF(Gewinnzahlen!$J$16=E15,1,0))))))</f>
        <v>1</v>
      </c>
      <c r="DD11" s="50">
        <f>IF(Gewinnzahlen!$J$16=F10,1,IF(Gewinnzahlen!$J$16=F11,1,IF(Gewinnzahlen!$J$16=F12,1,IF(Gewinnzahlen!$J$16=F13,1,IF(Gewinnzahlen!$J$16=F14,1,IF(Gewinnzahlen!$J$16=F15,1,0))))))</f>
        <v>1</v>
      </c>
      <c r="DE11" s="50">
        <f>IF(Gewinnzahlen!$J$16=G10,1,IF(Gewinnzahlen!$J$16=G11,1,IF(Gewinnzahlen!$J$16=G12,1,IF(Gewinnzahlen!$J$16=G13,1,IF(Gewinnzahlen!$J$16=G14,1,IF(Gewinnzahlen!$J$16=G15,1,0))))))</f>
        <v>1</v>
      </c>
      <c r="DF11" s="50">
        <f>IF(Gewinnzahlen!$J$16=H10,1,IF(Gewinnzahlen!$J$16=H11,1,IF(Gewinnzahlen!$J$16=H12,1,IF(Gewinnzahlen!$J$16=H13,1,IF(Gewinnzahlen!$J$16=H14,1,IF(Gewinnzahlen!$J$16=H15,1,0))))))</f>
        <v>1</v>
      </c>
      <c r="DG11" s="50">
        <f>IF(Gewinnzahlen!$J$16=I10,1,IF(Gewinnzahlen!$J$16=I11,1,IF(Gewinnzahlen!$J$16=I12,1,IF(Gewinnzahlen!$J$16=I13,1,IF(Gewinnzahlen!$J$16=I14,1,IF(Gewinnzahlen!$J$16=I15,1,0))))))</f>
        <v>1</v>
      </c>
      <c r="DH11" s="50">
        <f>IF(Gewinnzahlen!$J$16=J10,1,IF(Gewinnzahlen!$J$16=J11,1,IF(Gewinnzahlen!$J$16=J12,1,IF(Gewinnzahlen!$J$16=J13,1,IF(Gewinnzahlen!$J$16=J14,1,IF(Gewinnzahlen!$J$16=J15,1,0))))))</f>
        <v>1</v>
      </c>
      <c r="DI11" s="50">
        <f>IF(Gewinnzahlen!$J$16=K10,1,IF(Gewinnzahlen!$J$16=K11,1,IF(Gewinnzahlen!$J$16=K12,1,IF(Gewinnzahlen!$J$16=K13,1,IF(Gewinnzahlen!$J$16=K14,1,IF(Gewinnzahlen!$J$16=K15,1,0))))))</f>
        <v>1</v>
      </c>
      <c r="DJ11" s="50">
        <f>IF(Gewinnzahlen!$J$16=L10,1,IF(Gewinnzahlen!$J$16=L11,1,IF(Gewinnzahlen!$J$16=L12,1,IF(Gewinnzahlen!$J$16=L13,1,IF(Gewinnzahlen!$J$16=L14,1,IF(Gewinnzahlen!$J$16=L15,1,0))))))</f>
        <v>1</v>
      </c>
      <c r="DK11" s="50">
        <f>IF(Gewinnzahlen!$J$16=M10,1,IF(Gewinnzahlen!$J$16=M11,1,IF(Gewinnzahlen!$J$16=M12,1,IF(Gewinnzahlen!$J$16=M13,1,IF(Gewinnzahlen!$J$16=M14,1,IF(Gewinnzahlen!$J$16=M15,1,0))))))</f>
        <v>1</v>
      </c>
      <c r="DL11" s="50">
        <f>IF(Gewinnzahlen!$J$16=N10,1,IF(Gewinnzahlen!$J$16=N11,1,IF(Gewinnzahlen!$J$16=N12,1,IF(Gewinnzahlen!$J$16=N13,1,IF(Gewinnzahlen!$J$16=N14,1,IF(Gewinnzahlen!$J$16=N15,1,0))))))</f>
        <v>1</v>
      </c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</row>
    <row r="12" spans="1:236" s="3" customFormat="1" ht="14.1" customHeight="1" thickTop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90" t="str">
        <f>IF(O11="Nein","",RIGHT(O9,7))</f>
        <v/>
      </c>
      <c r="P12" s="91" t="str">
        <f>IF(P11="Nein","",RIGHT(O9,6))</f>
        <v/>
      </c>
      <c r="U12" s="50">
        <f>IF(Gewinnzahlen!$C$17=C10,1,IF(Gewinnzahlen!$C$17=C11,1,IF(Gewinnzahlen!$C$17=C12,1,IF(Gewinnzahlen!$C$17=C13,1,IF(Gewinnzahlen!$C$17=C14,1,IF(Gewinnzahlen!$C$17=C15,1,0))))))</f>
        <v>1</v>
      </c>
      <c r="V12" s="50">
        <f>IF(Gewinnzahlen!$C$17=D10,1,IF(Gewinnzahlen!$C$17=D11,1,IF(Gewinnzahlen!$C$17=D12,1,IF(Gewinnzahlen!$C$17=D13,1,IF(Gewinnzahlen!$C$17=D14,1,IF(Gewinnzahlen!$C$17=D15,1,0))))))</f>
        <v>1</v>
      </c>
      <c r="W12" s="50">
        <f>IF(Gewinnzahlen!$C$17=E10,1,IF(Gewinnzahlen!$C$17=E11,1,IF(Gewinnzahlen!$C$17=E12,1,IF(Gewinnzahlen!$C$17=E13,1,IF(Gewinnzahlen!$C$17=E14,1,IF(Gewinnzahlen!$C$17=E15,1,0))))))</f>
        <v>1</v>
      </c>
      <c r="X12" s="50">
        <f>IF(Gewinnzahlen!$C$17=F10,1,IF(Gewinnzahlen!$C$17=F11,1,IF(Gewinnzahlen!$C$17=F12,1,IF(Gewinnzahlen!$C$17=F13,1,IF(Gewinnzahlen!$C$17=F14,1,IF(Gewinnzahlen!$C$17=F15,1,0))))))</f>
        <v>1</v>
      </c>
      <c r="Y12" s="50">
        <f>IF(Gewinnzahlen!$C$17=G10,1,IF(Gewinnzahlen!$C$17=G11,1,IF(Gewinnzahlen!$C$17=G12,1,IF(Gewinnzahlen!$C$17=G13,1,IF(Gewinnzahlen!$C$17=G14,1,IF(Gewinnzahlen!$C$17=G15,1,0))))))</f>
        <v>1</v>
      </c>
      <c r="Z12" s="50">
        <f>IF(Gewinnzahlen!$C$17=H10,1,IF(Gewinnzahlen!$C$17=H11,1,IF(Gewinnzahlen!$C$17=H12,1,IF(Gewinnzahlen!$C$17=H13,1,IF(Gewinnzahlen!$C$17=H14,1,IF(Gewinnzahlen!$C$17=H15,1,0))))))</f>
        <v>1</v>
      </c>
      <c r="AA12" s="50">
        <f>IF(Gewinnzahlen!$C$17=I10,1,IF(Gewinnzahlen!$C$17=I11,1,IF(Gewinnzahlen!$C$17=I12,1,IF(Gewinnzahlen!$C$17=I13,1,IF(Gewinnzahlen!$C$17=I14,1,IF(Gewinnzahlen!$C$17=I15,1,0))))))</f>
        <v>1</v>
      </c>
      <c r="AB12" s="50">
        <f>IF(Gewinnzahlen!$C$17=J10,1,IF(Gewinnzahlen!$C$17=J11,1,IF(Gewinnzahlen!$C$17=J12,1,IF(Gewinnzahlen!$C$17=J13,1,IF(Gewinnzahlen!$C$17=J14,1,IF(Gewinnzahlen!$C$17=J15,1,0))))))</f>
        <v>1</v>
      </c>
      <c r="AC12" s="50">
        <f>IF(Gewinnzahlen!$C$17=K10,1,IF(Gewinnzahlen!$C$17=K11,1,IF(Gewinnzahlen!$C$17=K12,1,IF(Gewinnzahlen!$C$17=K13,1,IF(Gewinnzahlen!$C$17=K14,1,IF(Gewinnzahlen!$C$17=K15,1,0))))))</f>
        <v>1</v>
      </c>
      <c r="AD12" s="50">
        <f>IF(Gewinnzahlen!$C$17=L10,1,IF(Gewinnzahlen!$C$17=L11,1,IF(Gewinnzahlen!$C$17=L12,1,IF(Gewinnzahlen!$C$17=L13,1,IF(Gewinnzahlen!$C$17=L14,1,IF(Gewinnzahlen!$C$17=L15,1,0))))))</f>
        <v>1</v>
      </c>
      <c r="AE12" s="50">
        <f>IF(Gewinnzahlen!$C$17=M10,1,IF(Gewinnzahlen!$C$17=M11,1,IF(Gewinnzahlen!$C$17=M12,1,IF(Gewinnzahlen!$C$17=M13,1,IF(Gewinnzahlen!$C$17=M14,1,IF(Gewinnzahlen!$C$17=M15,1,0))))))</f>
        <v>1</v>
      </c>
      <c r="AF12" s="50">
        <f>IF(Gewinnzahlen!$C$17=N10,1,IF(Gewinnzahlen!$C$17=N11,1,IF(Gewinnzahlen!$C$17=N12,1,IF(Gewinnzahlen!$C$17=N13,1,IF(Gewinnzahlen!$C$17=N14,1,IF(Gewinnzahlen!$C$17=N15,1,0))))))</f>
        <v>1</v>
      </c>
      <c r="AG12" s="53">
        <f>IF(Gewinnzahlen!$D$17=C10,1,IF(Gewinnzahlen!$D$17=C11,1,IF(Gewinnzahlen!$D$17=C12,1,IF(Gewinnzahlen!$D$17=C13,1,IF(Gewinnzahlen!$D$17=C14,1,IF(Gewinnzahlen!$D$17=C15,1,0))))))</f>
        <v>1</v>
      </c>
      <c r="AH12" s="50">
        <f>IF(Gewinnzahlen!$D$17=D10,1,IF(Gewinnzahlen!$D$17=D11,1,IF(Gewinnzahlen!$D$17=D12,1,IF(Gewinnzahlen!$D$17=D13,1,IF(Gewinnzahlen!$D$17=D14,1,IF(Gewinnzahlen!$D$17=D15,1,0))))))</f>
        <v>1</v>
      </c>
      <c r="AI12" s="50">
        <f>IF(Gewinnzahlen!$D$17=E10,1,IF(Gewinnzahlen!$D$17=E11,1,IF(Gewinnzahlen!$D$17=E12,1,IF(Gewinnzahlen!$D$17=E13,1,IF(Gewinnzahlen!$D$17=E14,1,IF(Gewinnzahlen!$D$17=E15,1,0))))))</f>
        <v>1</v>
      </c>
      <c r="AJ12" s="50">
        <f>IF(Gewinnzahlen!$D$17=F10,1,IF(Gewinnzahlen!$D$17=F11,1,IF(Gewinnzahlen!$D$17=F12,1,IF(Gewinnzahlen!$D$17=F13,1,IF(Gewinnzahlen!$D$17=F14,1,IF(Gewinnzahlen!$D$17=F15,1,0))))))</f>
        <v>1</v>
      </c>
      <c r="AK12" s="50">
        <f>IF(Gewinnzahlen!$D$17=G10,1,IF(Gewinnzahlen!$D$17=G11,1,IF(Gewinnzahlen!$D$17=G12,1,IF(Gewinnzahlen!$D$17=G13,1,IF(Gewinnzahlen!$D$17=G14,1,IF(Gewinnzahlen!$D$17=G15,1,0))))))</f>
        <v>1</v>
      </c>
      <c r="AL12" s="50">
        <f>IF(Gewinnzahlen!$D$17=H10,1,IF(Gewinnzahlen!$D$17=H11,1,IF(Gewinnzahlen!$D$17=H12,1,IF(Gewinnzahlen!$D$17=H13,1,IF(Gewinnzahlen!$D$17=H14,1,IF(Gewinnzahlen!$D$17=H15,1,0))))))</f>
        <v>1</v>
      </c>
      <c r="AM12" s="50">
        <f>IF(Gewinnzahlen!$D$17=I10,1,IF(Gewinnzahlen!$D$17=I11,1,IF(Gewinnzahlen!$D$17=I12,1,IF(Gewinnzahlen!$D$17=I13,1,IF(Gewinnzahlen!$D$17=I14,1,IF(Gewinnzahlen!$D$17=I15,1,0))))))</f>
        <v>1</v>
      </c>
      <c r="AN12" s="50">
        <f>IF(Gewinnzahlen!$D$17=J10,1,IF(Gewinnzahlen!$D$17=J11,1,IF(Gewinnzahlen!$D$17=J12,1,IF(Gewinnzahlen!$D$17=J13,1,IF(Gewinnzahlen!$D$17=J14,1,IF(Gewinnzahlen!$D$17=J15,1,0))))))</f>
        <v>1</v>
      </c>
      <c r="AO12" s="50">
        <f>IF(Gewinnzahlen!$D$17=K10,1,IF(Gewinnzahlen!$D$17=K11,1,IF(Gewinnzahlen!$D$17=K12,1,IF(Gewinnzahlen!$D$17=K13,1,IF(Gewinnzahlen!$D$17=K14,1,IF(Gewinnzahlen!$D$17=K15,1,0))))))</f>
        <v>1</v>
      </c>
      <c r="AP12" s="50">
        <f>IF(Gewinnzahlen!$D$17=L10,1,IF(Gewinnzahlen!$D$17=L11,1,IF(Gewinnzahlen!$D$17=L12,1,IF(Gewinnzahlen!$D$17=L13,1,IF(Gewinnzahlen!$D$17=L14,1,IF(Gewinnzahlen!$D$17=L15,1,0))))))</f>
        <v>1</v>
      </c>
      <c r="AQ12" s="50">
        <f>IF(Gewinnzahlen!$D$17=M10,1,IF(Gewinnzahlen!$D$17=M11,1,IF(Gewinnzahlen!$D$17=M12,1,IF(Gewinnzahlen!$D$17=M13,1,IF(Gewinnzahlen!$D$17=M14,1,IF(Gewinnzahlen!$D$17=M15,1,0))))))</f>
        <v>1</v>
      </c>
      <c r="AR12" s="50">
        <f>IF(Gewinnzahlen!$D$17=N10,1,IF(Gewinnzahlen!$D$17=N11,1,IF(Gewinnzahlen!$D$17=N12,1,IF(Gewinnzahlen!$D$17=N13,1,IF(Gewinnzahlen!$D$17=N14,1,IF(Gewinnzahlen!$D$17=N15,1,0))))))</f>
        <v>1</v>
      </c>
      <c r="AS12" s="53">
        <f>IF(Gewinnzahlen!$E$17=C10,1,IF(Gewinnzahlen!$E$17=C11,1,IF(Gewinnzahlen!$E$17=C12,1,IF(Gewinnzahlen!$E$17=C13,1,IF(Gewinnzahlen!$E$17=C14,1,IF(Gewinnzahlen!$E$17=C15,1,0))))))</f>
        <v>1</v>
      </c>
      <c r="AT12" s="50">
        <f>IF(Gewinnzahlen!$E$17=D10,1,IF(Gewinnzahlen!$E$17=D11,1,IF(Gewinnzahlen!$E$17=D12,1,IF(Gewinnzahlen!$E$17=D13,1,IF(Gewinnzahlen!$E$17=D14,1,IF(Gewinnzahlen!$E$17=D15,1,0))))))</f>
        <v>1</v>
      </c>
      <c r="AU12" s="50">
        <f>IF(Gewinnzahlen!$E$17=E10,1,IF(Gewinnzahlen!$E$17=E11,1,IF(Gewinnzahlen!$E$17=E12,1,IF(Gewinnzahlen!$E$17=E13,1,IF(Gewinnzahlen!$E$17=E14,1,IF(Gewinnzahlen!$E$17=E15,1,0))))))</f>
        <v>1</v>
      </c>
      <c r="AV12" s="50">
        <f>IF(Gewinnzahlen!$E$17=F10,1,IF(Gewinnzahlen!$E$17=F11,1,IF(Gewinnzahlen!$E$17=F12,1,IF(Gewinnzahlen!$E$17=F13,1,IF(Gewinnzahlen!$E$17=F14,1,IF(Gewinnzahlen!$E$17=F15,1,0))))))</f>
        <v>1</v>
      </c>
      <c r="AW12" s="50">
        <f>IF(Gewinnzahlen!$E$17=G10,1,IF(Gewinnzahlen!$E$17=G11,1,IF(Gewinnzahlen!$E$17=G12,1,IF(Gewinnzahlen!$E$17=G13,1,IF(Gewinnzahlen!$E$17=G14,1,IF(Gewinnzahlen!$E$17=G15,1,0))))))</f>
        <v>1</v>
      </c>
      <c r="AX12" s="50">
        <f>IF(Gewinnzahlen!$E$17=H10,1,IF(Gewinnzahlen!$E$17=H11,1,IF(Gewinnzahlen!$E$17=H12,1,IF(Gewinnzahlen!$E$17=H13,1,IF(Gewinnzahlen!$E$17=H14,1,IF(Gewinnzahlen!$E$17=H15,1,0))))))</f>
        <v>1</v>
      </c>
      <c r="AY12" s="50">
        <f>IF(Gewinnzahlen!$E$17=I10,1,IF(Gewinnzahlen!$E$17=I11,1,IF(Gewinnzahlen!$E$17=I12,1,IF(Gewinnzahlen!$E$17=I13,1,IF(Gewinnzahlen!$E$17=I14,1,IF(Gewinnzahlen!$E$17=I15,1,0))))))</f>
        <v>1</v>
      </c>
      <c r="AZ12" s="50">
        <f>IF(Gewinnzahlen!$E$17=J10,1,IF(Gewinnzahlen!$E$17=J11,1,IF(Gewinnzahlen!$E$17=J12,1,IF(Gewinnzahlen!$E$17=J13,1,IF(Gewinnzahlen!$E$17=J14,1,IF(Gewinnzahlen!$E$17=J15,1,0))))))</f>
        <v>1</v>
      </c>
      <c r="BA12" s="50">
        <f>IF(Gewinnzahlen!$E$17=K10,1,IF(Gewinnzahlen!$E$17=K11,1,IF(Gewinnzahlen!$E$17=K12,1,IF(Gewinnzahlen!$E$17=K13,1,IF(Gewinnzahlen!$E$17=K14,1,IF(Gewinnzahlen!$E$17=K15,1,0))))))</f>
        <v>1</v>
      </c>
      <c r="BB12" s="50">
        <f>IF(Gewinnzahlen!$E$17=L10,1,IF(Gewinnzahlen!$E$17=L11,1,IF(Gewinnzahlen!$E$17=L12,1,IF(Gewinnzahlen!$E$17=L13,1,IF(Gewinnzahlen!$E$17=L14,1,IF(Gewinnzahlen!$E$17=L15,1,0))))))</f>
        <v>1</v>
      </c>
      <c r="BC12" s="50">
        <f>IF(Gewinnzahlen!$E$17=M10,1,IF(Gewinnzahlen!$E$17=M11,1,IF(Gewinnzahlen!$E$17=M12,1,IF(Gewinnzahlen!$E$17=M13,1,IF(Gewinnzahlen!$E$17=M14,1,IF(Gewinnzahlen!$E$17=M15,1,0))))))</f>
        <v>1</v>
      </c>
      <c r="BD12" s="50">
        <f>IF(Gewinnzahlen!$E$17=N10,1,IF(Gewinnzahlen!$E$17=N11,1,IF(Gewinnzahlen!$E$17=N12,1,IF(Gewinnzahlen!$E$17=N13,1,IF(Gewinnzahlen!$E$17=N14,1,IF(Gewinnzahlen!$E$17=N15,1,0))))))</f>
        <v>1</v>
      </c>
      <c r="BE12" s="53">
        <f>IF(Gewinnzahlen!$F$17=C10,1,IF(Gewinnzahlen!$F$17=C11,1,IF(Gewinnzahlen!$F$17=C12,1,IF(Gewinnzahlen!$F$17=C13,1,IF(Gewinnzahlen!$F$17=C14,1,IF(Gewinnzahlen!$F$17=C15,1,0))))))</f>
        <v>1</v>
      </c>
      <c r="BF12" s="50">
        <f>IF(Gewinnzahlen!$F$17=D10,1,IF(Gewinnzahlen!$F$17=D11,1,IF(Gewinnzahlen!$F$17=D12,1,IF(Gewinnzahlen!$F$17=D13,1,IF(Gewinnzahlen!$F$17=D14,1,IF(Gewinnzahlen!$F$17=D15,1,0))))))</f>
        <v>1</v>
      </c>
      <c r="BG12" s="50">
        <f>IF(Gewinnzahlen!$F$17=E10,1,IF(Gewinnzahlen!$F$17=E11,1,IF(Gewinnzahlen!$F$17=E12,1,IF(Gewinnzahlen!$F$17=E13,1,IF(Gewinnzahlen!$F$17=E14,1,IF(Gewinnzahlen!$F$17=E15,1,0))))))</f>
        <v>1</v>
      </c>
      <c r="BH12" s="50">
        <f>IF(Gewinnzahlen!$F$17=F10,1,IF(Gewinnzahlen!$F$17=F11,1,IF(Gewinnzahlen!$F$17=F12,1,IF(Gewinnzahlen!$F$17=F13,1,IF(Gewinnzahlen!$F$17=F14,1,IF(Gewinnzahlen!$F$17=F15,1,0))))))</f>
        <v>1</v>
      </c>
      <c r="BI12" s="50">
        <f>IF(Gewinnzahlen!$F$17=G10,1,IF(Gewinnzahlen!$F$17=G11,1,IF(Gewinnzahlen!$F$17=G12,1,IF(Gewinnzahlen!$F$17=G13,1,IF(Gewinnzahlen!$F$17=G14,1,IF(Gewinnzahlen!$F$17=G15,1,0))))))</f>
        <v>1</v>
      </c>
      <c r="BJ12" s="50">
        <f>IF(Gewinnzahlen!$F$17=H10,1,IF(Gewinnzahlen!$F$17=H11,1,IF(Gewinnzahlen!$F$17=H12,1,IF(Gewinnzahlen!$F$17=H13,1,IF(Gewinnzahlen!$F$17=H14,1,IF(Gewinnzahlen!$F$17=H15,1,0))))))</f>
        <v>1</v>
      </c>
      <c r="BK12" s="50">
        <f>IF(Gewinnzahlen!$F$17=I10,1,IF(Gewinnzahlen!$F$17=I11,1,IF(Gewinnzahlen!$F$17=I12,1,IF(Gewinnzahlen!$F$17=I13,1,IF(Gewinnzahlen!$F$17=I14,1,IF(Gewinnzahlen!$F$17=I15,1,0))))))</f>
        <v>1</v>
      </c>
      <c r="BL12" s="50">
        <f>IF(Gewinnzahlen!$F$17=J10,1,IF(Gewinnzahlen!$F$17=J11,1,IF(Gewinnzahlen!$F$17=J12,1,IF(Gewinnzahlen!$F$17=J13,1,IF(Gewinnzahlen!$F$17=J14,1,IF(Gewinnzahlen!$F$17=J15,1,0))))))</f>
        <v>1</v>
      </c>
      <c r="BM12" s="50">
        <f>IF(Gewinnzahlen!$F$17=K10,1,IF(Gewinnzahlen!$F$17=K11,1,IF(Gewinnzahlen!$F$17=K12,1,IF(Gewinnzahlen!$F$17=K13,1,IF(Gewinnzahlen!$F$17=K14,1,IF(Gewinnzahlen!$F$17=K15,1,0))))))</f>
        <v>1</v>
      </c>
      <c r="BN12" s="50">
        <f>IF(Gewinnzahlen!$F$17=L10,1,IF(Gewinnzahlen!$F$17=L11,1,IF(Gewinnzahlen!$F$17=L12,1,IF(Gewinnzahlen!$F$17=L13,1,IF(Gewinnzahlen!$F$17=L14,1,IF(Gewinnzahlen!$F$17=L15,1,0))))))</f>
        <v>1</v>
      </c>
      <c r="BO12" s="50">
        <f>IF(Gewinnzahlen!$F$17=M10,1,IF(Gewinnzahlen!$F$17=M11,1,IF(Gewinnzahlen!$F$17=M12,1,IF(Gewinnzahlen!$F$17=M13,1,IF(Gewinnzahlen!$F$17=M14,1,IF(Gewinnzahlen!$F$17=M15,1,0))))))</f>
        <v>1</v>
      </c>
      <c r="BP12" s="50">
        <f>IF(Gewinnzahlen!$F$17=N10,1,IF(Gewinnzahlen!$F$17=N11,1,IF(Gewinnzahlen!$F$17=N12,1,IF(Gewinnzahlen!$F$17=N13,1,IF(Gewinnzahlen!$F$17=N14,1,IF(Gewinnzahlen!$F$17=N15,1,0))))))</f>
        <v>1</v>
      </c>
      <c r="BQ12" s="53">
        <f>IF(Gewinnzahlen!$G$17=C10,1,IF(Gewinnzahlen!$G$17=C11,1,IF(Gewinnzahlen!$G$17=C12,1,IF(Gewinnzahlen!$G$17=C13,1,IF(Gewinnzahlen!$G$17=C14,1,IF(Gewinnzahlen!$G$17=C15,1,0))))))</f>
        <v>1</v>
      </c>
      <c r="BR12" s="50">
        <f>IF(Gewinnzahlen!$G$17=D10,1,IF(Gewinnzahlen!$G$17=D11,1,IF(Gewinnzahlen!$G$17=D12,1,IF(Gewinnzahlen!$G$17=D13,1,IF(Gewinnzahlen!$G$17=D14,1,IF(Gewinnzahlen!$G$17=D15,1,0))))))</f>
        <v>1</v>
      </c>
      <c r="BS12" s="50">
        <f>IF(Gewinnzahlen!$G$17=E10,1,IF(Gewinnzahlen!$G$17=E11,1,IF(Gewinnzahlen!$G$17=E12,1,IF(Gewinnzahlen!$G$17=E13,1,IF(Gewinnzahlen!$G$17=E14,1,IF(Gewinnzahlen!$G$17=E15,1,0))))))</f>
        <v>1</v>
      </c>
      <c r="BT12" s="50">
        <f>IF(Gewinnzahlen!$G$17=F10,1,IF(Gewinnzahlen!$G$17=F11,1,IF(Gewinnzahlen!$G$17=F12,1,IF(Gewinnzahlen!$G$17=F13,1,IF(Gewinnzahlen!$G$17=F14,1,IF(Gewinnzahlen!$G$17=F15,1,0))))))</f>
        <v>1</v>
      </c>
      <c r="BU12" s="50">
        <f>IF(Gewinnzahlen!$G$17=G10,1,IF(Gewinnzahlen!$G$17=G11,1,IF(Gewinnzahlen!$G$17=G12,1,IF(Gewinnzahlen!$G$17=G13,1,IF(Gewinnzahlen!$G$17=G14,1,IF(Gewinnzahlen!$G$17=G15,1,0))))))</f>
        <v>1</v>
      </c>
      <c r="BV12" s="50">
        <f>IF(Gewinnzahlen!$G$17=H10,1,IF(Gewinnzahlen!$G$17=H11,1,IF(Gewinnzahlen!$G$17=H12,1,IF(Gewinnzahlen!$G$17=H13,1,IF(Gewinnzahlen!$G$17=H14,1,IF(Gewinnzahlen!$G$17=H15,1,0))))))</f>
        <v>1</v>
      </c>
      <c r="BW12" s="50">
        <f>IF(Gewinnzahlen!$G$17=I10,1,IF(Gewinnzahlen!$G$17=I11,1,IF(Gewinnzahlen!$G$17=I12,1,IF(Gewinnzahlen!$G$17=I13,1,IF(Gewinnzahlen!$G$17=I14,1,IF(Gewinnzahlen!$G$17=I15,1,0))))))</f>
        <v>1</v>
      </c>
      <c r="BX12" s="50">
        <f>IF(Gewinnzahlen!$G$17=J10,1,IF(Gewinnzahlen!$G$17=J11,1,IF(Gewinnzahlen!$G$17=J12,1,IF(Gewinnzahlen!$G$17=J13,1,IF(Gewinnzahlen!$G$17=J14,1,IF(Gewinnzahlen!$G$17=J15,1,0))))))</f>
        <v>1</v>
      </c>
      <c r="BY12" s="50">
        <f>IF(Gewinnzahlen!$G$17=K10,1,IF(Gewinnzahlen!$G$17=K11,1,IF(Gewinnzahlen!$G$17=K12,1,IF(Gewinnzahlen!$G$17=K13,1,IF(Gewinnzahlen!$G$17=K14,1,IF(Gewinnzahlen!$G$17=K15,1,0))))))</f>
        <v>1</v>
      </c>
      <c r="BZ12" s="50">
        <f>IF(Gewinnzahlen!$G$17=L10,1,IF(Gewinnzahlen!$G$17=L11,1,IF(Gewinnzahlen!$G$17=L12,1,IF(Gewinnzahlen!$G$17=L13,1,IF(Gewinnzahlen!$G$17=L14,1,IF(Gewinnzahlen!$G$17=L15,1,0))))))</f>
        <v>1</v>
      </c>
      <c r="CA12" s="50">
        <f>IF(Gewinnzahlen!$G$17=M10,1,IF(Gewinnzahlen!$G$17=M11,1,IF(Gewinnzahlen!$G$17=M12,1,IF(Gewinnzahlen!$G$17=M13,1,IF(Gewinnzahlen!$G$17=M14,1,IF(Gewinnzahlen!$G$17=M15,1,0))))))</f>
        <v>1</v>
      </c>
      <c r="CB12" s="50">
        <f>IF(Gewinnzahlen!$G$17=N10,1,IF(Gewinnzahlen!$G$17=N11,1,IF(Gewinnzahlen!$G$17=N12,1,IF(Gewinnzahlen!$G$17=N13,1,IF(Gewinnzahlen!$G$17=N14,1,IF(Gewinnzahlen!$G$17=N15,1,0))))))</f>
        <v>1</v>
      </c>
      <c r="CC12" s="53">
        <f>IF(Gewinnzahlen!$H$17=C10,1,IF(Gewinnzahlen!$H$17=C11,1,IF(Gewinnzahlen!$H$17=C12,1,IF(Gewinnzahlen!$H$17=C13,1,IF(Gewinnzahlen!$H$17=C14,1,IF(Gewinnzahlen!$H$17=C15,1,0))))))</f>
        <v>1</v>
      </c>
      <c r="CD12" s="50">
        <f>IF(Gewinnzahlen!$H$17=D10,1,IF(Gewinnzahlen!$H$17=D11,1,IF(Gewinnzahlen!$H$17=D12,1,IF(Gewinnzahlen!$H$17=D13,1,IF(Gewinnzahlen!$H$17=D14,1,IF(Gewinnzahlen!$H$17=D15,1,0))))))</f>
        <v>1</v>
      </c>
      <c r="CE12" s="50">
        <f>IF(Gewinnzahlen!$H$17=E10,1,IF(Gewinnzahlen!$H$17=E11,1,IF(Gewinnzahlen!$H$17=E12,1,IF(Gewinnzahlen!$H$17=E13,1,IF(Gewinnzahlen!$H$17=E14,1,IF(Gewinnzahlen!$H$17=E15,1,0))))))</f>
        <v>1</v>
      </c>
      <c r="CF12" s="50">
        <f>IF(Gewinnzahlen!$H$17=F10,1,IF(Gewinnzahlen!$H$17=F11,1,IF(Gewinnzahlen!$H$17=F12,1,IF(Gewinnzahlen!$H$17=F13,1,IF(Gewinnzahlen!$H$17=F14,1,IF(Gewinnzahlen!$H$17=F15,1,0))))))</f>
        <v>1</v>
      </c>
      <c r="CG12" s="50">
        <f>IF(Gewinnzahlen!$H$17=G10,1,IF(Gewinnzahlen!$H$17=G11,1,IF(Gewinnzahlen!$H$17=G12,1,IF(Gewinnzahlen!$H$17=G13,1,IF(Gewinnzahlen!$H$17=G14,1,IF(Gewinnzahlen!$H$17=G15,1,0))))))</f>
        <v>1</v>
      </c>
      <c r="CH12" s="50">
        <f>IF(Gewinnzahlen!$H$17=H10,1,IF(Gewinnzahlen!$H$17=H11,1,IF(Gewinnzahlen!$H$17=H12,1,IF(Gewinnzahlen!$H$17=H13,1,IF(Gewinnzahlen!$H$17=H14,1,IF(Gewinnzahlen!$H$17=H15,1,0))))))</f>
        <v>1</v>
      </c>
      <c r="CI12" s="50">
        <f>IF(Gewinnzahlen!$H$17=I10,1,IF(Gewinnzahlen!$H$17=I11,1,IF(Gewinnzahlen!$H$17=I12,1,IF(Gewinnzahlen!$H$17=I13,1,IF(Gewinnzahlen!$H$17=I14,1,IF(Gewinnzahlen!$H$17=I15,1,0))))))</f>
        <v>1</v>
      </c>
      <c r="CJ12" s="50">
        <f>IF(Gewinnzahlen!$H$17=J10,1,IF(Gewinnzahlen!$H$17=J11,1,IF(Gewinnzahlen!$H$17=J12,1,IF(Gewinnzahlen!$H$17=J13,1,IF(Gewinnzahlen!$H$17=J14,1,IF(Gewinnzahlen!$H$17=J15,1,0))))))</f>
        <v>1</v>
      </c>
      <c r="CK12" s="50">
        <f>IF(Gewinnzahlen!$H$17=K10,1,IF(Gewinnzahlen!$H$17=K11,1,IF(Gewinnzahlen!$H$17=K12,1,IF(Gewinnzahlen!$H$17=K13,1,IF(Gewinnzahlen!$H$17=K14,1,IF(Gewinnzahlen!$H$17=K15,1,0))))))</f>
        <v>1</v>
      </c>
      <c r="CL12" s="50">
        <f>IF(Gewinnzahlen!$H$17=L10,1,IF(Gewinnzahlen!$H$17=L11,1,IF(Gewinnzahlen!$H$17=L12,1,IF(Gewinnzahlen!$H$17=L13,1,IF(Gewinnzahlen!$H$17=L14,1,IF(Gewinnzahlen!$H$17=L15,1,0))))))</f>
        <v>1</v>
      </c>
      <c r="CM12" s="50">
        <f>IF(Gewinnzahlen!$H$17=M10,1,IF(Gewinnzahlen!$H$17=M11,1,IF(Gewinnzahlen!$H$17=M12,1,IF(Gewinnzahlen!$H$17=M13,1,IF(Gewinnzahlen!$H$17=M14,1,IF(Gewinnzahlen!$H$17=M15,1,0))))))</f>
        <v>1</v>
      </c>
      <c r="CN12" s="50">
        <f>IF(Gewinnzahlen!$H$17=N10,1,IF(Gewinnzahlen!$H$17=N11,1,IF(Gewinnzahlen!$H$17=N12,1,IF(Gewinnzahlen!$H$17=N13,1,IF(Gewinnzahlen!$H$17=N14,1,IF(Gewinnzahlen!$H$17=N15,1,0))))))</f>
        <v>1</v>
      </c>
      <c r="CO12" s="53">
        <f>IF(Gewinnzahlen!$I$17=C10,1,IF(Gewinnzahlen!$I$17=C11,1,IF(Gewinnzahlen!$I$17=C12,1,IF(Gewinnzahlen!$I$17=C13,1,IF(Gewinnzahlen!$I$17=C14,1,IF(Gewinnzahlen!$I$17=C15,1,0))))))</f>
        <v>1</v>
      </c>
      <c r="CP12" s="50">
        <f>IF(Gewinnzahlen!$I$17=D10,1,IF(Gewinnzahlen!$I$17=D11,1,IF(Gewinnzahlen!$I$17=D12,1,IF(Gewinnzahlen!$I$17=D13,1,IF(Gewinnzahlen!$I$17=D14,1,IF(Gewinnzahlen!$I$17=D15,1,0))))))</f>
        <v>1</v>
      </c>
      <c r="CQ12" s="50">
        <f>IF(Gewinnzahlen!$I$17=E10,1,IF(Gewinnzahlen!$I$17=E11,1,IF(Gewinnzahlen!$I$17=E12,1,IF(Gewinnzahlen!$I$17=E13,1,IF(Gewinnzahlen!$I$17=E14,1,IF(Gewinnzahlen!$I$17=E15,1,0))))))</f>
        <v>1</v>
      </c>
      <c r="CR12" s="50">
        <f>IF(Gewinnzahlen!$I$17=F10,1,IF(Gewinnzahlen!$I$17=F11,1,IF(Gewinnzahlen!$I$17=F12,1,IF(Gewinnzahlen!$I$17=F13,1,IF(Gewinnzahlen!$I$17=F14,1,IF(Gewinnzahlen!$I$17=F15,1,0))))))</f>
        <v>1</v>
      </c>
      <c r="CS12" s="50">
        <f>IF(Gewinnzahlen!$I$17=G10,1,IF(Gewinnzahlen!$I$17=G11,1,IF(Gewinnzahlen!$I$17=G12,1,IF(Gewinnzahlen!$I$17=G13,1,IF(Gewinnzahlen!$I$17=G14,1,IF(Gewinnzahlen!$I$17=G15,1,0))))))</f>
        <v>1</v>
      </c>
      <c r="CT12" s="50">
        <f>IF(Gewinnzahlen!$I$17=H10,1,IF(Gewinnzahlen!$I$17=H11,1,IF(Gewinnzahlen!$I$17=H12,1,IF(Gewinnzahlen!$I$17=H13,1,IF(Gewinnzahlen!$I$17=H14,1,IF(Gewinnzahlen!$I$17=H15,1,0))))))</f>
        <v>1</v>
      </c>
      <c r="CU12" s="50">
        <f>IF(Gewinnzahlen!$I$17=I10,1,IF(Gewinnzahlen!$I$17=I11,1,IF(Gewinnzahlen!$I$17=I12,1,IF(Gewinnzahlen!$I$17=I13,1,IF(Gewinnzahlen!$I$17=I14,1,IF(Gewinnzahlen!$I$17=I15,1,0))))))</f>
        <v>1</v>
      </c>
      <c r="CV12" s="50">
        <f>IF(Gewinnzahlen!$I$17=J10,1,IF(Gewinnzahlen!$I$17=J11,1,IF(Gewinnzahlen!$I$17=J12,1,IF(Gewinnzahlen!$I$17=J13,1,IF(Gewinnzahlen!$I$17=J14,1,IF(Gewinnzahlen!$I$17=J15,1,0))))))</f>
        <v>1</v>
      </c>
      <c r="CW12" s="50">
        <f>IF(Gewinnzahlen!$I$17=K10,1,IF(Gewinnzahlen!$I$17=K11,1,IF(Gewinnzahlen!$I$17=K12,1,IF(Gewinnzahlen!$I$17=K13,1,IF(Gewinnzahlen!$I$17=K14,1,IF(Gewinnzahlen!$I$17=K15,1,0))))))</f>
        <v>1</v>
      </c>
      <c r="CX12" s="50">
        <f>IF(Gewinnzahlen!$I$17=L10,1,IF(Gewinnzahlen!$I$17=L11,1,IF(Gewinnzahlen!$I$17=L12,1,IF(Gewinnzahlen!$I$17=L13,1,IF(Gewinnzahlen!$I$17=L14,1,IF(Gewinnzahlen!$I$17=L15,1,0))))))</f>
        <v>1</v>
      </c>
      <c r="CY12" s="50">
        <f>IF(Gewinnzahlen!$I$17=M10,1,IF(Gewinnzahlen!$I$17=M11,1,IF(Gewinnzahlen!$I$17=M12,1,IF(Gewinnzahlen!$I$17=M13,1,IF(Gewinnzahlen!$I$17=M14,1,IF(Gewinnzahlen!$I$17=M15,1,0))))))</f>
        <v>1</v>
      </c>
      <c r="CZ12" s="50">
        <f>IF(Gewinnzahlen!$I$17=N10,1,IF(Gewinnzahlen!$I$17=N11,1,IF(Gewinnzahlen!$I$17=N12,1,IF(Gewinnzahlen!$I$17=N13,1,IF(Gewinnzahlen!$I$17=N14,1,IF(Gewinnzahlen!$I$17=N15,1,0))))))</f>
        <v>1</v>
      </c>
      <c r="DA12" s="53">
        <f>IF(Gewinnzahlen!$J$17=C10,1,IF(Gewinnzahlen!$J$17=C11,1,IF(Gewinnzahlen!$J$17=C12,1,IF(Gewinnzahlen!$J$17=C13,1,IF(Gewinnzahlen!$J$17=C14,1,IF(Gewinnzahlen!$J$17=C15,1,0))))))</f>
        <v>1</v>
      </c>
      <c r="DB12" s="50">
        <f>IF(Gewinnzahlen!$J$17=D10,1,IF(Gewinnzahlen!$J$17=D11,1,IF(Gewinnzahlen!$J$17=D12,1,IF(Gewinnzahlen!$J$17=D13,1,IF(Gewinnzahlen!$J$17=D14,1,IF(Gewinnzahlen!$J$17=D15,1,0))))))</f>
        <v>1</v>
      </c>
      <c r="DC12" s="50">
        <f>IF(Gewinnzahlen!$J$17=E10,1,IF(Gewinnzahlen!$J$17=E11,1,IF(Gewinnzahlen!$J$17=E12,1,IF(Gewinnzahlen!$J$17=E13,1,IF(Gewinnzahlen!$J$17=E14,1,IF(Gewinnzahlen!$J$17=E15,1,0))))))</f>
        <v>1</v>
      </c>
      <c r="DD12" s="50">
        <f>IF(Gewinnzahlen!$J$17=F10,1,IF(Gewinnzahlen!$J$17=F11,1,IF(Gewinnzahlen!$J$17=F12,1,IF(Gewinnzahlen!$J$17=F13,1,IF(Gewinnzahlen!$J$17=F14,1,IF(Gewinnzahlen!$J$17=F15,1,0))))))</f>
        <v>1</v>
      </c>
      <c r="DE12" s="50">
        <f>IF(Gewinnzahlen!$J$17=G10,1,IF(Gewinnzahlen!$J$17=G11,1,IF(Gewinnzahlen!$J$17=G12,1,IF(Gewinnzahlen!$J$17=G13,1,IF(Gewinnzahlen!$J$17=G14,1,IF(Gewinnzahlen!$J$17=G15,1,0))))))</f>
        <v>1</v>
      </c>
      <c r="DF12" s="50">
        <f>IF(Gewinnzahlen!$J$17=H10,1,IF(Gewinnzahlen!$J$17=H11,1,IF(Gewinnzahlen!$J$17=H12,1,IF(Gewinnzahlen!$J$17=H13,1,IF(Gewinnzahlen!$J$17=H14,1,IF(Gewinnzahlen!$J$17=H15,1,0))))))</f>
        <v>1</v>
      </c>
      <c r="DG12" s="50">
        <f>IF(Gewinnzahlen!$J$17=I10,1,IF(Gewinnzahlen!$J$17=I11,1,IF(Gewinnzahlen!$J$17=I12,1,IF(Gewinnzahlen!$J$17=I13,1,IF(Gewinnzahlen!$J$17=I14,1,IF(Gewinnzahlen!$J$17=I15,1,0))))))</f>
        <v>1</v>
      </c>
      <c r="DH12" s="50">
        <f>IF(Gewinnzahlen!$J$17=J10,1,IF(Gewinnzahlen!$J$17=J11,1,IF(Gewinnzahlen!$J$17=J12,1,IF(Gewinnzahlen!$J$17=J13,1,IF(Gewinnzahlen!$J$17=J14,1,IF(Gewinnzahlen!$J$17=J15,1,0))))))</f>
        <v>1</v>
      </c>
      <c r="DI12" s="50">
        <f>IF(Gewinnzahlen!$J$17=K10,1,IF(Gewinnzahlen!$J$17=K11,1,IF(Gewinnzahlen!$J$17=K12,1,IF(Gewinnzahlen!$J$17=K13,1,IF(Gewinnzahlen!$J$17=K14,1,IF(Gewinnzahlen!$J$17=K15,1,0))))))</f>
        <v>1</v>
      </c>
      <c r="DJ12" s="50">
        <f>IF(Gewinnzahlen!$J$17=L10,1,IF(Gewinnzahlen!$J$17=L11,1,IF(Gewinnzahlen!$J$17=L12,1,IF(Gewinnzahlen!$J$17=L13,1,IF(Gewinnzahlen!$J$17=L14,1,IF(Gewinnzahlen!$J$17=L15,1,0))))))</f>
        <v>1</v>
      </c>
      <c r="DK12" s="50">
        <f>IF(Gewinnzahlen!$J$17=M10,1,IF(Gewinnzahlen!$J$17=M11,1,IF(Gewinnzahlen!$J$17=M12,1,IF(Gewinnzahlen!$J$17=M13,1,IF(Gewinnzahlen!$J$17=M14,1,IF(Gewinnzahlen!$J$17=M15,1,0))))))</f>
        <v>1</v>
      </c>
      <c r="DL12" s="50">
        <f>IF(Gewinnzahlen!$J$17=N10,1,IF(Gewinnzahlen!$J$17=N11,1,IF(Gewinnzahlen!$J$17=N12,1,IF(Gewinnzahlen!$J$17=N13,1,IF(Gewinnzahlen!$J$17=N14,1,IF(Gewinnzahlen!$J$17=N15,1,0))))))</f>
        <v>1</v>
      </c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</row>
    <row r="13" spans="1:236" s="3" customFormat="1" ht="14.1" customHeight="1" thickBo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04"/>
      <c r="P13" s="106"/>
      <c r="Q13" s="107"/>
      <c r="U13" s="51" t="str">
        <f t="shared" ref="U13:AF13" si="2">IF(C16="","",SUM(U7:U12))</f>
        <v/>
      </c>
      <c r="V13" s="51" t="str">
        <f t="shared" si="2"/>
        <v/>
      </c>
      <c r="W13" s="51" t="str">
        <f t="shared" si="2"/>
        <v/>
      </c>
      <c r="X13" s="51" t="str">
        <f t="shared" si="2"/>
        <v/>
      </c>
      <c r="Y13" s="51" t="str">
        <f t="shared" si="2"/>
        <v/>
      </c>
      <c r="Z13" s="51" t="str">
        <f t="shared" si="2"/>
        <v/>
      </c>
      <c r="AA13" s="51" t="str">
        <f t="shared" si="2"/>
        <v/>
      </c>
      <c r="AB13" s="51" t="str">
        <f t="shared" si="2"/>
        <v/>
      </c>
      <c r="AC13" s="51" t="str">
        <f t="shared" si="2"/>
        <v/>
      </c>
      <c r="AD13" s="51" t="str">
        <f t="shared" si="2"/>
        <v/>
      </c>
      <c r="AE13" s="51" t="str">
        <f t="shared" si="2"/>
        <v/>
      </c>
      <c r="AF13" s="51" t="str">
        <f t="shared" si="2"/>
        <v/>
      </c>
      <c r="AG13" s="85" t="str">
        <f t="shared" ref="AG13:AR13" si="3">IF(C16="","",SUM(AG7:AG12))</f>
        <v/>
      </c>
      <c r="AH13" s="51" t="str">
        <f t="shared" si="3"/>
        <v/>
      </c>
      <c r="AI13" s="51" t="str">
        <f t="shared" si="3"/>
        <v/>
      </c>
      <c r="AJ13" s="51" t="str">
        <f t="shared" si="3"/>
        <v/>
      </c>
      <c r="AK13" s="51" t="str">
        <f t="shared" si="3"/>
        <v/>
      </c>
      <c r="AL13" s="51" t="str">
        <f t="shared" si="3"/>
        <v/>
      </c>
      <c r="AM13" s="51" t="str">
        <f t="shared" si="3"/>
        <v/>
      </c>
      <c r="AN13" s="51" t="str">
        <f t="shared" si="3"/>
        <v/>
      </c>
      <c r="AO13" s="51" t="str">
        <f t="shared" si="3"/>
        <v/>
      </c>
      <c r="AP13" s="51" t="str">
        <f t="shared" si="3"/>
        <v/>
      </c>
      <c r="AQ13" s="51" t="str">
        <f t="shared" si="3"/>
        <v/>
      </c>
      <c r="AR13" s="51" t="str">
        <f t="shared" si="3"/>
        <v/>
      </c>
      <c r="AS13" s="85" t="str">
        <f t="shared" ref="AS13:BD13" si="4">IF(C16="","",SUM(AS7:AS12))</f>
        <v/>
      </c>
      <c r="AT13" s="51" t="str">
        <f t="shared" si="4"/>
        <v/>
      </c>
      <c r="AU13" s="51" t="str">
        <f t="shared" si="4"/>
        <v/>
      </c>
      <c r="AV13" s="51" t="str">
        <f t="shared" si="4"/>
        <v/>
      </c>
      <c r="AW13" s="51" t="str">
        <f t="shared" si="4"/>
        <v/>
      </c>
      <c r="AX13" s="51" t="str">
        <f t="shared" si="4"/>
        <v/>
      </c>
      <c r="AY13" s="51" t="str">
        <f t="shared" si="4"/>
        <v/>
      </c>
      <c r="AZ13" s="51" t="str">
        <f t="shared" si="4"/>
        <v/>
      </c>
      <c r="BA13" s="51" t="str">
        <f t="shared" si="4"/>
        <v/>
      </c>
      <c r="BB13" s="51" t="str">
        <f t="shared" si="4"/>
        <v/>
      </c>
      <c r="BC13" s="51" t="str">
        <f t="shared" si="4"/>
        <v/>
      </c>
      <c r="BD13" s="51" t="str">
        <f t="shared" si="4"/>
        <v/>
      </c>
      <c r="BE13" s="85" t="str">
        <f t="shared" ref="BE13:BP13" si="5">IF(C16="","",SUM(BE7:BE12))</f>
        <v/>
      </c>
      <c r="BF13" s="51" t="str">
        <f t="shared" si="5"/>
        <v/>
      </c>
      <c r="BG13" s="51" t="str">
        <f t="shared" si="5"/>
        <v/>
      </c>
      <c r="BH13" s="51" t="str">
        <f t="shared" si="5"/>
        <v/>
      </c>
      <c r="BI13" s="51" t="str">
        <f t="shared" si="5"/>
        <v/>
      </c>
      <c r="BJ13" s="51" t="str">
        <f t="shared" si="5"/>
        <v/>
      </c>
      <c r="BK13" s="51" t="str">
        <f t="shared" si="5"/>
        <v/>
      </c>
      <c r="BL13" s="51" t="str">
        <f t="shared" si="5"/>
        <v/>
      </c>
      <c r="BM13" s="51" t="str">
        <f t="shared" si="5"/>
        <v/>
      </c>
      <c r="BN13" s="51" t="str">
        <f t="shared" si="5"/>
        <v/>
      </c>
      <c r="BO13" s="51" t="str">
        <f t="shared" si="5"/>
        <v/>
      </c>
      <c r="BP13" s="51" t="str">
        <f t="shared" si="5"/>
        <v/>
      </c>
      <c r="BQ13" s="85" t="str">
        <f t="shared" ref="BQ13:CB13" si="6">IF(C16="","",SUM(BQ7:BQ12))</f>
        <v/>
      </c>
      <c r="BR13" s="51" t="str">
        <f t="shared" si="6"/>
        <v/>
      </c>
      <c r="BS13" s="51" t="str">
        <f t="shared" si="6"/>
        <v/>
      </c>
      <c r="BT13" s="51" t="str">
        <f t="shared" si="6"/>
        <v/>
      </c>
      <c r="BU13" s="51" t="str">
        <f t="shared" si="6"/>
        <v/>
      </c>
      <c r="BV13" s="51" t="str">
        <f t="shared" si="6"/>
        <v/>
      </c>
      <c r="BW13" s="51" t="str">
        <f t="shared" si="6"/>
        <v/>
      </c>
      <c r="BX13" s="51" t="str">
        <f t="shared" si="6"/>
        <v/>
      </c>
      <c r="BY13" s="51" t="str">
        <f t="shared" si="6"/>
        <v/>
      </c>
      <c r="BZ13" s="51" t="str">
        <f t="shared" si="6"/>
        <v/>
      </c>
      <c r="CA13" s="51" t="str">
        <f t="shared" si="6"/>
        <v/>
      </c>
      <c r="CB13" s="51" t="str">
        <f t="shared" si="6"/>
        <v/>
      </c>
      <c r="CC13" s="85" t="str">
        <f>IF(C16="","",SUM(CC7:CC12))</f>
        <v/>
      </c>
      <c r="CD13" s="51" t="str">
        <f t="shared" ref="CD13:CN13" si="7">IF(D16="","",SUM(CD7:CD12))</f>
        <v/>
      </c>
      <c r="CE13" s="51" t="str">
        <f t="shared" si="7"/>
        <v/>
      </c>
      <c r="CF13" s="51" t="str">
        <f t="shared" si="7"/>
        <v/>
      </c>
      <c r="CG13" s="51" t="str">
        <f t="shared" si="7"/>
        <v/>
      </c>
      <c r="CH13" s="51" t="str">
        <f t="shared" si="7"/>
        <v/>
      </c>
      <c r="CI13" s="51" t="str">
        <f t="shared" si="7"/>
        <v/>
      </c>
      <c r="CJ13" s="51" t="str">
        <f t="shared" si="7"/>
        <v/>
      </c>
      <c r="CK13" s="51" t="str">
        <f t="shared" si="7"/>
        <v/>
      </c>
      <c r="CL13" s="51" t="str">
        <f t="shared" si="7"/>
        <v/>
      </c>
      <c r="CM13" s="51" t="str">
        <f t="shared" si="7"/>
        <v/>
      </c>
      <c r="CN13" s="115" t="str">
        <f t="shared" si="7"/>
        <v/>
      </c>
      <c r="CO13" s="85" t="str">
        <f>IF(C16="","",SUM(CO7:CO12))</f>
        <v/>
      </c>
      <c r="CP13" s="51" t="str">
        <f t="shared" ref="CP13:CZ13" si="8">IF(D16="","",SUM(CP7:CP12))</f>
        <v/>
      </c>
      <c r="CQ13" s="51" t="str">
        <f t="shared" si="8"/>
        <v/>
      </c>
      <c r="CR13" s="51" t="str">
        <f t="shared" si="8"/>
        <v/>
      </c>
      <c r="CS13" s="51" t="str">
        <f t="shared" si="8"/>
        <v/>
      </c>
      <c r="CT13" s="51" t="str">
        <f t="shared" si="8"/>
        <v/>
      </c>
      <c r="CU13" s="51" t="str">
        <f t="shared" si="8"/>
        <v/>
      </c>
      <c r="CV13" s="51" t="str">
        <f t="shared" si="8"/>
        <v/>
      </c>
      <c r="CW13" s="51" t="str">
        <f t="shared" si="8"/>
        <v/>
      </c>
      <c r="CX13" s="51" t="str">
        <f t="shared" si="8"/>
        <v/>
      </c>
      <c r="CY13" s="51" t="str">
        <f t="shared" si="8"/>
        <v/>
      </c>
      <c r="CZ13" s="115" t="str">
        <f t="shared" si="8"/>
        <v/>
      </c>
      <c r="DA13" s="85" t="str">
        <f>IF(C16="","",SUM(DA7:DA12))</f>
        <v/>
      </c>
      <c r="DB13" s="51" t="str">
        <f t="shared" ref="DB13:DL13" si="9">IF(D16="","",SUM(DB7:DB12))</f>
        <v/>
      </c>
      <c r="DC13" s="51" t="str">
        <f t="shared" si="9"/>
        <v/>
      </c>
      <c r="DD13" s="51" t="str">
        <f t="shared" si="9"/>
        <v/>
      </c>
      <c r="DE13" s="51" t="str">
        <f t="shared" si="9"/>
        <v/>
      </c>
      <c r="DF13" s="51" t="str">
        <f t="shared" si="9"/>
        <v/>
      </c>
      <c r="DG13" s="51" t="str">
        <f t="shared" si="9"/>
        <v/>
      </c>
      <c r="DH13" s="51" t="str">
        <f t="shared" si="9"/>
        <v/>
      </c>
      <c r="DI13" s="51" t="str">
        <f t="shared" si="9"/>
        <v/>
      </c>
      <c r="DJ13" s="51" t="str">
        <f t="shared" si="9"/>
        <v/>
      </c>
      <c r="DK13" s="51" t="str">
        <f t="shared" si="9"/>
        <v/>
      </c>
      <c r="DL13" s="51" t="str">
        <f t="shared" si="9"/>
        <v/>
      </c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</row>
    <row r="14" spans="1:236" s="3" customFormat="1" ht="14.1" customHeight="1" thickTop="1"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08" t="s">
        <v>201</v>
      </c>
      <c r="P14" s="167"/>
      <c r="Q14" s="167"/>
      <c r="U14" s="52" t="s">
        <v>188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3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3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3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3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114"/>
      <c r="CO14" s="53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114"/>
      <c r="DA14" s="53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</row>
    <row r="15" spans="1:236" s="3" customFormat="1" ht="14.1" customHeight="1"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5"/>
      <c r="P15" s="168"/>
      <c r="Q15" s="168"/>
      <c r="U15" s="50" t="s">
        <v>24</v>
      </c>
      <c r="V15" s="50" t="s">
        <v>25</v>
      </c>
      <c r="W15" s="50" t="s">
        <v>26</v>
      </c>
      <c r="X15" s="50" t="s">
        <v>27</v>
      </c>
      <c r="Y15" s="50" t="s">
        <v>28</v>
      </c>
      <c r="Z15" s="50" t="s">
        <v>29</v>
      </c>
      <c r="AA15" s="50" t="s">
        <v>30</v>
      </c>
      <c r="AB15" s="50" t="s">
        <v>31</v>
      </c>
      <c r="AC15" s="50" t="s">
        <v>32</v>
      </c>
      <c r="AD15" s="50" t="s">
        <v>33</v>
      </c>
      <c r="AE15" s="50" t="s">
        <v>34</v>
      </c>
      <c r="AF15" s="50" t="s">
        <v>35</v>
      </c>
      <c r="AG15" s="53" t="s">
        <v>36</v>
      </c>
      <c r="AH15" s="50" t="s">
        <v>37</v>
      </c>
      <c r="AI15" s="50" t="s">
        <v>38</v>
      </c>
      <c r="AJ15" s="50" t="s">
        <v>39</v>
      </c>
      <c r="AK15" s="50" t="s">
        <v>40</v>
      </c>
      <c r="AL15" s="50" t="s">
        <v>41</v>
      </c>
      <c r="AM15" s="50" t="s">
        <v>42</v>
      </c>
      <c r="AN15" s="50" t="s">
        <v>43</v>
      </c>
      <c r="AO15" s="50" t="s">
        <v>44</v>
      </c>
      <c r="AP15" s="50" t="s">
        <v>45</v>
      </c>
      <c r="AQ15" s="50" t="s">
        <v>46</v>
      </c>
      <c r="AR15" s="50" t="s">
        <v>47</v>
      </c>
      <c r="AS15" s="53" t="s">
        <v>48</v>
      </c>
      <c r="AT15" s="50" t="s">
        <v>49</v>
      </c>
      <c r="AU15" s="50" t="s">
        <v>50</v>
      </c>
      <c r="AV15" s="50" t="s">
        <v>51</v>
      </c>
      <c r="AW15" s="50" t="s">
        <v>52</v>
      </c>
      <c r="AX15" s="50" t="s">
        <v>53</v>
      </c>
      <c r="AY15" s="50" t="s">
        <v>54</v>
      </c>
      <c r="AZ15" s="50" t="s">
        <v>55</v>
      </c>
      <c r="BA15" s="50" t="s">
        <v>56</v>
      </c>
      <c r="BB15" s="50" t="s">
        <v>57</v>
      </c>
      <c r="BC15" s="50" t="s">
        <v>58</v>
      </c>
      <c r="BD15" s="50" t="s">
        <v>59</v>
      </c>
      <c r="BE15" s="53" t="s">
        <v>60</v>
      </c>
      <c r="BF15" s="50" t="s">
        <v>61</v>
      </c>
      <c r="BG15" s="50" t="s">
        <v>62</v>
      </c>
      <c r="BH15" s="50" t="s">
        <v>63</v>
      </c>
      <c r="BI15" s="50" t="s">
        <v>64</v>
      </c>
      <c r="BJ15" s="50" t="s">
        <v>65</v>
      </c>
      <c r="BK15" s="50" t="s">
        <v>66</v>
      </c>
      <c r="BL15" s="50" t="s">
        <v>67</v>
      </c>
      <c r="BM15" s="50" t="s">
        <v>68</v>
      </c>
      <c r="BN15" s="50" t="s">
        <v>69</v>
      </c>
      <c r="BO15" s="50" t="s">
        <v>70</v>
      </c>
      <c r="BP15" s="50" t="s">
        <v>71</v>
      </c>
      <c r="BQ15" s="53" t="s">
        <v>72</v>
      </c>
      <c r="BR15" s="50" t="s">
        <v>73</v>
      </c>
      <c r="BS15" s="50" t="s">
        <v>74</v>
      </c>
      <c r="BT15" s="50" t="s">
        <v>75</v>
      </c>
      <c r="BU15" s="50" t="s">
        <v>76</v>
      </c>
      <c r="BV15" s="50" t="s">
        <v>77</v>
      </c>
      <c r="BW15" s="50" t="s">
        <v>78</v>
      </c>
      <c r="BX15" s="50" t="s">
        <v>79</v>
      </c>
      <c r="BY15" s="50" t="s">
        <v>80</v>
      </c>
      <c r="BZ15" s="50" t="s">
        <v>81</v>
      </c>
      <c r="CA15" s="50" t="s">
        <v>82</v>
      </c>
      <c r="CB15" s="50" t="s">
        <v>83</v>
      </c>
      <c r="CC15" s="53" t="s">
        <v>233</v>
      </c>
      <c r="CD15" s="87" t="s">
        <v>234</v>
      </c>
      <c r="CE15" s="87" t="s">
        <v>235</v>
      </c>
      <c r="CF15" s="87" t="s">
        <v>236</v>
      </c>
      <c r="CG15" s="87" t="s">
        <v>237</v>
      </c>
      <c r="CH15" s="87" t="s">
        <v>238</v>
      </c>
      <c r="CI15" s="87" t="s">
        <v>239</v>
      </c>
      <c r="CJ15" s="87" t="s">
        <v>240</v>
      </c>
      <c r="CK15" s="87" t="s">
        <v>241</v>
      </c>
      <c r="CL15" s="87" t="s">
        <v>242</v>
      </c>
      <c r="CM15" s="87" t="s">
        <v>243</v>
      </c>
      <c r="CN15" s="114" t="s">
        <v>244</v>
      </c>
      <c r="CO15" s="53" t="s">
        <v>257</v>
      </c>
      <c r="CP15" s="87" t="s">
        <v>258</v>
      </c>
      <c r="CQ15" s="87" t="s">
        <v>259</v>
      </c>
      <c r="CR15" s="87" t="s">
        <v>260</v>
      </c>
      <c r="CS15" s="87" t="s">
        <v>261</v>
      </c>
      <c r="CT15" s="87" t="s">
        <v>262</v>
      </c>
      <c r="CU15" s="87" t="s">
        <v>263</v>
      </c>
      <c r="CV15" s="87" t="s">
        <v>264</v>
      </c>
      <c r="CW15" s="87" t="s">
        <v>265</v>
      </c>
      <c r="CX15" s="87" t="s">
        <v>266</v>
      </c>
      <c r="CY15" s="87" t="s">
        <v>267</v>
      </c>
      <c r="CZ15" s="114" t="s">
        <v>268</v>
      </c>
      <c r="DA15" s="53" t="s">
        <v>281</v>
      </c>
      <c r="DB15" s="87" t="s">
        <v>282</v>
      </c>
      <c r="DC15" s="87" t="s">
        <v>283</v>
      </c>
      <c r="DD15" s="87" t="s">
        <v>284</v>
      </c>
      <c r="DE15" s="87" t="s">
        <v>285</v>
      </c>
      <c r="DF15" s="87" t="s">
        <v>286</v>
      </c>
      <c r="DG15" s="87" t="s">
        <v>287</v>
      </c>
      <c r="DH15" s="87" t="s">
        <v>288</v>
      </c>
      <c r="DI15" s="87" t="s">
        <v>289</v>
      </c>
      <c r="DJ15" s="87" t="s">
        <v>290</v>
      </c>
      <c r="DK15" s="87" t="s">
        <v>291</v>
      </c>
      <c r="DL15" s="87" t="s">
        <v>292</v>
      </c>
      <c r="DM15" s="50" t="s">
        <v>0</v>
      </c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</row>
    <row r="16" spans="1:236" s="3" customFormat="1" ht="10.5" customHeight="1">
      <c r="C16" s="77" t="str">
        <f>IF(C10="","",IF(C11="","",IF(C12="","",IF(C13="","",IF(C14="","",IF(C15="","","x"))))))</f>
        <v/>
      </c>
      <c r="D16" s="77" t="str">
        <f t="shared" ref="D16:N16" si="10">IF(D10="","",IF(D11="","",IF(D12="","",IF(D13="","",IF(D14="","",IF(D15="","","x"))))))</f>
        <v/>
      </c>
      <c r="E16" s="77" t="str">
        <f t="shared" si="10"/>
        <v/>
      </c>
      <c r="F16" s="77" t="str">
        <f t="shared" si="10"/>
        <v/>
      </c>
      <c r="G16" s="77" t="str">
        <f t="shared" si="10"/>
        <v/>
      </c>
      <c r="H16" s="77" t="str">
        <f t="shared" si="10"/>
        <v/>
      </c>
      <c r="I16" s="77" t="str">
        <f t="shared" si="10"/>
        <v/>
      </c>
      <c r="J16" s="77" t="str">
        <f t="shared" si="10"/>
        <v/>
      </c>
      <c r="K16" s="77" t="str">
        <f t="shared" si="10"/>
        <v/>
      </c>
      <c r="L16" s="77" t="str">
        <f t="shared" si="10"/>
        <v/>
      </c>
      <c r="M16" s="77" t="str">
        <f t="shared" si="10"/>
        <v/>
      </c>
      <c r="N16" s="77" t="str">
        <f t="shared" si="10"/>
        <v/>
      </c>
      <c r="U16" s="82">
        <f>IF(RIGHT($O$9,1)=RIGHT(Gewinnzahlen!$C$18,1),1,0)</f>
        <v>1</v>
      </c>
      <c r="V16" s="82">
        <f>IF(RIGHT($O$9,1)=RIGHT(Gewinnzahlen!$C$18,1),1,0)</f>
        <v>1</v>
      </c>
      <c r="W16" s="82">
        <f>IF(RIGHT($O$9,1)=RIGHT(Gewinnzahlen!$C$18,1),1,0)</f>
        <v>1</v>
      </c>
      <c r="X16" s="82">
        <f>IF(RIGHT($O$9,1)=RIGHT(Gewinnzahlen!$C$18,1),1,0)</f>
        <v>1</v>
      </c>
      <c r="Y16" s="82">
        <f>IF(RIGHT($O$9,1)=RIGHT(Gewinnzahlen!$C$18,1),1,0)</f>
        <v>1</v>
      </c>
      <c r="Z16" s="82">
        <f>IF(RIGHT($O$9,1)=RIGHT(Gewinnzahlen!$C$18,1),1,0)</f>
        <v>1</v>
      </c>
      <c r="AA16" s="82">
        <f>IF(RIGHT($O$9,1)=RIGHT(Gewinnzahlen!$C$18,1),1,0)</f>
        <v>1</v>
      </c>
      <c r="AB16" s="82">
        <f>IF(RIGHT($O$9,1)=RIGHT(Gewinnzahlen!$C$18,1),1,0)</f>
        <v>1</v>
      </c>
      <c r="AC16" s="82">
        <f>IF(RIGHT($O$9,1)=RIGHT(Gewinnzahlen!$C$18,1),1,0)</f>
        <v>1</v>
      </c>
      <c r="AD16" s="82">
        <f>IF(RIGHT($O$9,1)=RIGHT(Gewinnzahlen!$C$18,1),1,0)</f>
        <v>1</v>
      </c>
      <c r="AE16" s="82">
        <f>IF(RIGHT($O$9,1)=RIGHT(Gewinnzahlen!$C$18,1),1,0)</f>
        <v>1</v>
      </c>
      <c r="AF16" s="82">
        <f>IF(RIGHT($O$9,1)=RIGHT(Gewinnzahlen!$C$18,1),1,0)</f>
        <v>1</v>
      </c>
      <c r="AG16" s="86">
        <f>IF(RIGHT($O$9,1)=RIGHT(Gewinnzahlen!$D$18,1),1,0)</f>
        <v>1</v>
      </c>
      <c r="AH16" s="82">
        <f>IF(RIGHT($O$9,1)=RIGHT(Gewinnzahlen!$D$18,1),1,0)</f>
        <v>1</v>
      </c>
      <c r="AI16" s="82">
        <f>IF(RIGHT($O$9,1)=RIGHT(Gewinnzahlen!$D$18,1),1,0)</f>
        <v>1</v>
      </c>
      <c r="AJ16" s="82">
        <f>IF(RIGHT($O$9,1)=RIGHT(Gewinnzahlen!$D$18,1),1,0)</f>
        <v>1</v>
      </c>
      <c r="AK16" s="82">
        <f>IF(RIGHT($O$9,1)=RIGHT(Gewinnzahlen!$D$18,1),1,0)</f>
        <v>1</v>
      </c>
      <c r="AL16" s="82">
        <f>IF(RIGHT($O$9,1)=RIGHT(Gewinnzahlen!$D$18,1),1,0)</f>
        <v>1</v>
      </c>
      <c r="AM16" s="82">
        <f>IF(RIGHT($O$9,1)=RIGHT(Gewinnzahlen!$D$18,1),1,0)</f>
        <v>1</v>
      </c>
      <c r="AN16" s="82">
        <f>IF(RIGHT($O$9,1)=RIGHT(Gewinnzahlen!$D$18,1),1,0)</f>
        <v>1</v>
      </c>
      <c r="AO16" s="82">
        <f>IF(RIGHT($O$9,1)=RIGHT(Gewinnzahlen!$D$18,1),1,0)</f>
        <v>1</v>
      </c>
      <c r="AP16" s="82">
        <f>IF(RIGHT($O$9,1)=RIGHT(Gewinnzahlen!$D$18,1),1,0)</f>
        <v>1</v>
      </c>
      <c r="AQ16" s="82">
        <f>IF(RIGHT($O$9,1)=RIGHT(Gewinnzahlen!$D$18,1),1,0)</f>
        <v>1</v>
      </c>
      <c r="AR16" s="82">
        <f>IF(RIGHT($O$9,1)=RIGHT(Gewinnzahlen!$D$18,1),1,0)</f>
        <v>1</v>
      </c>
      <c r="AS16" s="86">
        <f>IF(RIGHT($O$9,1)=RIGHT(Gewinnzahlen!$E$18,1),1,0)</f>
        <v>1</v>
      </c>
      <c r="AT16" s="82">
        <f>IF(RIGHT($O$9,1)=RIGHT(Gewinnzahlen!$E$18,1),1,0)</f>
        <v>1</v>
      </c>
      <c r="AU16" s="82">
        <f>IF(RIGHT($O$9,1)=RIGHT(Gewinnzahlen!$E$18,1),1,0)</f>
        <v>1</v>
      </c>
      <c r="AV16" s="82">
        <f>IF(RIGHT($O$9,1)=RIGHT(Gewinnzahlen!$E$18,1),1,0)</f>
        <v>1</v>
      </c>
      <c r="AW16" s="82">
        <f>IF(RIGHT($O$9,1)=RIGHT(Gewinnzahlen!$E$18,1),1,0)</f>
        <v>1</v>
      </c>
      <c r="AX16" s="82">
        <f>IF(RIGHT($O$9,1)=RIGHT(Gewinnzahlen!$E$18,1),1,0)</f>
        <v>1</v>
      </c>
      <c r="AY16" s="82">
        <f>IF(RIGHT($O$9,1)=RIGHT(Gewinnzahlen!$E$18,1),1,0)</f>
        <v>1</v>
      </c>
      <c r="AZ16" s="82">
        <f>IF(RIGHT($O$9,1)=RIGHT(Gewinnzahlen!$E$18,1),1,0)</f>
        <v>1</v>
      </c>
      <c r="BA16" s="82">
        <f>IF(RIGHT($O$9,1)=RIGHT(Gewinnzahlen!$E$18,1),1,0)</f>
        <v>1</v>
      </c>
      <c r="BB16" s="82">
        <f>IF(RIGHT($O$9,1)=RIGHT(Gewinnzahlen!$E$18,1),1,0)</f>
        <v>1</v>
      </c>
      <c r="BC16" s="82">
        <f>IF(RIGHT($O$9,1)=RIGHT(Gewinnzahlen!$E$18,1),1,0)</f>
        <v>1</v>
      </c>
      <c r="BD16" s="82">
        <f>IF(RIGHT($O$9,1)=RIGHT(Gewinnzahlen!$E$18,1),1,0)</f>
        <v>1</v>
      </c>
      <c r="BE16" s="86">
        <f>IF(RIGHT($O$9,1)=RIGHT(Gewinnzahlen!$F$18,1),1,0)</f>
        <v>1</v>
      </c>
      <c r="BF16" s="82">
        <f>IF(RIGHT($O$9,1)=RIGHT(Gewinnzahlen!$F$18,1),1,0)</f>
        <v>1</v>
      </c>
      <c r="BG16" s="82">
        <f>IF(RIGHT($O$9,1)=RIGHT(Gewinnzahlen!$F$18,1),1,0)</f>
        <v>1</v>
      </c>
      <c r="BH16" s="82">
        <f>IF(RIGHT($O$9,1)=RIGHT(Gewinnzahlen!$F$18,1),1,0)</f>
        <v>1</v>
      </c>
      <c r="BI16" s="82">
        <f>IF(RIGHT($O$9,1)=RIGHT(Gewinnzahlen!$F$18,1),1,0)</f>
        <v>1</v>
      </c>
      <c r="BJ16" s="82">
        <f>IF(RIGHT($O$9,1)=RIGHT(Gewinnzahlen!$F$18,1),1,0)</f>
        <v>1</v>
      </c>
      <c r="BK16" s="82">
        <f>IF(RIGHT($O$9,1)=RIGHT(Gewinnzahlen!$F$18,1),1,0)</f>
        <v>1</v>
      </c>
      <c r="BL16" s="82">
        <f>IF(RIGHT($O$9,1)=RIGHT(Gewinnzahlen!$F$18,1),1,0)</f>
        <v>1</v>
      </c>
      <c r="BM16" s="82">
        <f>IF(RIGHT($O$9,1)=RIGHT(Gewinnzahlen!$F$18,1),1,0)</f>
        <v>1</v>
      </c>
      <c r="BN16" s="82">
        <f>IF(RIGHT($O$9,1)=RIGHT(Gewinnzahlen!$F$18,1),1,0)</f>
        <v>1</v>
      </c>
      <c r="BO16" s="82">
        <f>IF(RIGHT($O$9,1)=RIGHT(Gewinnzahlen!$F$18,1),1,0)</f>
        <v>1</v>
      </c>
      <c r="BP16" s="82">
        <f>IF(RIGHT($O$9,1)=RIGHT(Gewinnzahlen!$F$18,1),1,0)</f>
        <v>1</v>
      </c>
      <c r="BQ16" s="86">
        <f>IF(RIGHT($O$9,1)=RIGHT(Gewinnzahlen!$G$18,1),1,0)</f>
        <v>1</v>
      </c>
      <c r="BR16" s="82">
        <f>IF(RIGHT($O$9,1)=RIGHT(Gewinnzahlen!$G$18,1),1,0)</f>
        <v>1</v>
      </c>
      <c r="BS16" s="82">
        <f>IF(RIGHT($O$9,1)=RIGHT(Gewinnzahlen!$G$18,1),1,0)</f>
        <v>1</v>
      </c>
      <c r="BT16" s="82">
        <f>IF(RIGHT($O$9,1)=RIGHT(Gewinnzahlen!$G$18,1),1,0)</f>
        <v>1</v>
      </c>
      <c r="BU16" s="82">
        <f>IF(RIGHT($O$9,1)=RIGHT(Gewinnzahlen!$G$18,1),1,0)</f>
        <v>1</v>
      </c>
      <c r="BV16" s="82">
        <f>IF(RIGHT($O$9,1)=RIGHT(Gewinnzahlen!$G$18,1),1,0)</f>
        <v>1</v>
      </c>
      <c r="BW16" s="82">
        <f>IF(RIGHT($O$9,1)=RIGHT(Gewinnzahlen!$G$18,1),1,0)</f>
        <v>1</v>
      </c>
      <c r="BX16" s="82">
        <f>IF(RIGHT($O$9,1)=RIGHT(Gewinnzahlen!$G$18,1),1,0)</f>
        <v>1</v>
      </c>
      <c r="BY16" s="82">
        <f>IF(RIGHT($O$9,1)=RIGHT(Gewinnzahlen!$G$18,1),1,0)</f>
        <v>1</v>
      </c>
      <c r="BZ16" s="82">
        <f>IF(RIGHT($O$9,1)=RIGHT(Gewinnzahlen!$G$18,1),1,0)</f>
        <v>1</v>
      </c>
      <c r="CA16" s="82">
        <f>IF(RIGHT($O$9,1)=RIGHT(Gewinnzahlen!$G$18,1),1,0)</f>
        <v>1</v>
      </c>
      <c r="CB16" s="82">
        <f>IF(RIGHT($O$9,1)=RIGHT(Gewinnzahlen!$G$18,1),1,0)</f>
        <v>1</v>
      </c>
      <c r="CC16" s="86">
        <f>IF(RIGHT($O$9,1)=RIGHT(Gewinnzahlen!$H$18,1),1,0)</f>
        <v>1</v>
      </c>
      <c r="CD16" s="113">
        <f>IF(RIGHT($O$9,1)=RIGHT(Gewinnzahlen!$H$18,1),1,0)</f>
        <v>1</v>
      </c>
      <c r="CE16" s="113">
        <f>IF(RIGHT($O$9,1)=RIGHT(Gewinnzahlen!$H$18,1),1,0)</f>
        <v>1</v>
      </c>
      <c r="CF16" s="113">
        <f>IF(RIGHT($O$9,1)=RIGHT(Gewinnzahlen!$H$18,1),1,0)</f>
        <v>1</v>
      </c>
      <c r="CG16" s="113">
        <f>IF(RIGHT($O$9,1)=RIGHT(Gewinnzahlen!$H$18,1),1,0)</f>
        <v>1</v>
      </c>
      <c r="CH16" s="113">
        <f>IF(RIGHT($O$9,1)=RIGHT(Gewinnzahlen!$H$18,1),1,0)</f>
        <v>1</v>
      </c>
      <c r="CI16" s="113">
        <f>IF(RIGHT($O$9,1)=RIGHT(Gewinnzahlen!$H$18,1),1,0)</f>
        <v>1</v>
      </c>
      <c r="CJ16" s="113">
        <f>IF(RIGHT($O$9,1)=RIGHT(Gewinnzahlen!$H$18,1),1,0)</f>
        <v>1</v>
      </c>
      <c r="CK16" s="113">
        <f>IF(RIGHT($O$9,1)=RIGHT(Gewinnzahlen!$H$18,1),1,0)</f>
        <v>1</v>
      </c>
      <c r="CL16" s="113">
        <f>IF(RIGHT($O$9,1)=RIGHT(Gewinnzahlen!$H$18,1),1,0)</f>
        <v>1</v>
      </c>
      <c r="CM16" s="113">
        <f>IF(RIGHT($O$9,1)=RIGHT(Gewinnzahlen!$H$18,1),1,0)</f>
        <v>1</v>
      </c>
      <c r="CN16" s="116">
        <f>IF(RIGHT($O$9,1)=RIGHT(Gewinnzahlen!$H$18,1),1,0)</f>
        <v>1</v>
      </c>
      <c r="CO16" s="86">
        <f>IF(RIGHT($O$9,1)=RIGHT(Gewinnzahlen!$I$18,1),1,0)</f>
        <v>1</v>
      </c>
      <c r="CP16" s="113">
        <f>IF(RIGHT($O$9,1)=RIGHT(Gewinnzahlen!$I$18,1),1,0)</f>
        <v>1</v>
      </c>
      <c r="CQ16" s="113">
        <f>IF(RIGHT($O$9,1)=RIGHT(Gewinnzahlen!$I$18,1),1,0)</f>
        <v>1</v>
      </c>
      <c r="CR16" s="113">
        <f>IF(RIGHT($O$9,1)=RIGHT(Gewinnzahlen!$I$18,1),1,0)</f>
        <v>1</v>
      </c>
      <c r="CS16" s="113">
        <f>IF(RIGHT($O$9,1)=RIGHT(Gewinnzahlen!$I$18,1),1,0)</f>
        <v>1</v>
      </c>
      <c r="CT16" s="113">
        <f>IF(RIGHT($O$9,1)=RIGHT(Gewinnzahlen!$I$18,1),1,0)</f>
        <v>1</v>
      </c>
      <c r="CU16" s="113">
        <f>IF(RIGHT($O$9,1)=RIGHT(Gewinnzahlen!$I$18,1),1,0)</f>
        <v>1</v>
      </c>
      <c r="CV16" s="113">
        <f>IF(RIGHT($O$9,1)=RIGHT(Gewinnzahlen!$I$18,1),1,0)</f>
        <v>1</v>
      </c>
      <c r="CW16" s="113">
        <f>IF(RIGHT($O$9,1)=RIGHT(Gewinnzahlen!$I$18,1),1,0)</f>
        <v>1</v>
      </c>
      <c r="CX16" s="113">
        <f>IF(RIGHT($O$9,1)=RIGHT(Gewinnzahlen!$I$18,1),1,0)</f>
        <v>1</v>
      </c>
      <c r="CY16" s="113">
        <f>IF(RIGHT($O$9,1)=RIGHT(Gewinnzahlen!$I$18,1),1,0)</f>
        <v>1</v>
      </c>
      <c r="CZ16" s="116">
        <f>IF(RIGHT($O$9,1)=RIGHT(Gewinnzahlen!$I$18,1),1,0)</f>
        <v>1</v>
      </c>
      <c r="DA16" s="86">
        <f>IF(RIGHT($O$9,1)=RIGHT(Gewinnzahlen!$J$18,1),1,0)</f>
        <v>1</v>
      </c>
      <c r="DB16" s="113">
        <f>IF(RIGHT($O$9,1)=RIGHT(Gewinnzahlen!$J$18,1),1,0)</f>
        <v>1</v>
      </c>
      <c r="DC16" s="113">
        <f>IF(RIGHT($O$9,1)=RIGHT(Gewinnzahlen!$J$18,1),1,0)</f>
        <v>1</v>
      </c>
      <c r="DD16" s="113">
        <f>IF(RIGHT($O$9,1)=RIGHT(Gewinnzahlen!$J$18,1),1,0)</f>
        <v>1</v>
      </c>
      <c r="DE16" s="113">
        <f>IF(RIGHT($O$9,1)=RIGHT(Gewinnzahlen!$J$18,1),1,0)</f>
        <v>1</v>
      </c>
      <c r="DF16" s="113">
        <f>IF(RIGHT($O$9,1)=RIGHT(Gewinnzahlen!$J$18,1),1,0)</f>
        <v>1</v>
      </c>
      <c r="DG16" s="113">
        <f>IF(RIGHT($O$9,1)=RIGHT(Gewinnzahlen!$J$18,1),1,0)</f>
        <v>1</v>
      </c>
      <c r="DH16" s="113">
        <f>IF(RIGHT($O$9,1)=RIGHT(Gewinnzahlen!$J$18,1),1,0)</f>
        <v>1</v>
      </c>
      <c r="DI16" s="113">
        <f>IF(RIGHT($O$9,1)=RIGHT(Gewinnzahlen!$J$18,1),1,0)</f>
        <v>1</v>
      </c>
      <c r="DJ16" s="113">
        <f>IF(RIGHT($O$9,1)=RIGHT(Gewinnzahlen!$J$18,1),1,0)</f>
        <v>1</v>
      </c>
      <c r="DK16" s="113">
        <f>IF(RIGHT($O$9,1)=RIGHT(Gewinnzahlen!$J$18,1),1,0)</f>
        <v>1</v>
      </c>
      <c r="DL16" s="113">
        <f>IF(RIGHT($O$9,1)=RIGHT(Gewinnzahlen!$J$18,1),1,0)</f>
        <v>1</v>
      </c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</row>
    <row r="17" spans="2:256" ht="17.25" customHeight="1" thickBot="1">
      <c r="C17" s="66" t="s">
        <v>200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100" t="s">
        <v>194</v>
      </c>
      <c r="U17" s="83" t="str">
        <f t="shared" ref="U17:AZ17" si="11">IF(U13="","",IF(U13=0,"",IF(U13=1,"",IF(U16=1," + S",""))))</f>
        <v/>
      </c>
      <c r="V17" s="83" t="str">
        <f t="shared" si="11"/>
        <v/>
      </c>
      <c r="W17" s="83" t="str">
        <f t="shared" si="11"/>
        <v/>
      </c>
      <c r="X17" s="83" t="str">
        <f t="shared" si="11"/>
        <v/>
      </c>
      <c r="Y17" s="83" t="str">
        <f t="shared" si="11"/>
        <v/>
      </c>
      <c r="Z17" s="83" t="str">
        <f t="shared" si="11"/>
        <v/>
      </c>
      <c r="AA17" s="83" t="str">
        <f t="shared" si="11"/>
        <v/>
      </c>
      <c r="AB17" s="83" t="str">
        <f t="shared" si="11"/>
        <v/>
      </c>
      <c r="AC17" s="83" t="str">
        <f t="shared" si="11"/>
        <v/>
      </c>
      <c r="AD17" s="83" t="str">
        <f t="shared" si="11"/>
        <v/>
      </c>
      <c r="AE17" s="83" t="str">
        <f t="shared" si="11"/>
        <v/>
      </c>
      <c r="AF17" s="83" t="str">
        <f t="shared" si="11"/>
        <v/>
      </c>
      <c r="AG17" s="83" t="str">
        <f t="shared" si="11"/>
        <v/>
      </c>
      <c r="AH17" s="83" t="str">
        <f t="shared" si="11"/>
        <v/>
      </c>
      <c r="AI17" s="83" t="str">
        <f t="shared" si="11"/>
        <v/>
      </c>
      <c r="AJ17" s="83" t="str">
        <f t="shared" si="11"/>
        <v/>
      </c>
      <c r="AK17" s="83" t="str">
        <f t="shared" si="11"/>
        <v/>
      </c>
      <c r="AL17" s="83" t="str">
        <f t="shared" si="11"/>
        <v/>
      </c>
      <c r="AM17" s="83" t="str">
        <f t="shared" si="11"/>
        <v/>
      </c>
      <c r="AN17" s="83" t="str">
        <f t="shared" si="11"/>
        <v/>
      </c>
      <c r="AO17" s="83" t="str">
        <f t="shared" si="11"/>
        <v/>
      </c>
      <c r="AP17" s="83" t="str">
        <f t="shared" si="11"/>
        <v/>
      </c>
      <c r="AQ17" s="83" t="str">
        <f t="shared" si="11"/>
        <v/>
      </c>
      <c r="AR17" s="83" t="str">
        <f t="shared" si="11"/>
        <v/>
      </c>
      <c r="AS17" s="83" t="str">
        <f t="shared" si="11"/>
        <v/>
      </c>
      <c r="AT17" s="83" t="str">
        <f t="shared" si="11"/>
        <v/>
      </c>
      <c r="AU17" s="83" t="str">
        <f t="shared" si="11"/>
        <v/>
      </c>
      <c r="AV17" s="83" t="str">
        <f t="shared" si="11"/>
        <v/>
      </c>
      <c r="AW17" s="83" t="str">
        <f t="shared" si="11"/>
        <v/>
      </c>
      <c r="AX17" s="83" t="str">
        <f t="shared" si="11"/>
        <v/>
      </c>
      <c r="AY17" s="83" t="str">
        <f t="shared" si="11"/>
        <v/>
      </c>
      <c r="AZ17" s="83" t="str">
        <f t="shared" si="11"/>
        <v/>
      </c>
      <c r="BA17" s="83" t="str">
        <f t="shared" ref="BA17:CF17" si="12">IF(BA13="","",IF(BA13=0,"",IF(BA13=1,"",IF(BA16=1," + S",""))))</f>
        <v/>
      </c>
      <c r="BB17" s="83" t="str">
        <f t="shared" si="12"/>
        <v/>
      </c>
      <c r="BC17" s="83" t="str">
        <f t="shared" si="12"/>
        <v/>
      </c>
      <c r="BD17" s="83" t="str">
        <f t="shared" si="12"/>
        <v/>
      </c>
      <c r="BE17" s="83" t="str">
        <f t="shared" si="12"/>
        <v/>
      </c>
      <c r="BF17" s="83" t="str">
        <f t="shared" si="12"/>
        <v/>
      </c>
      <c r="BG17" s="83" t="str">
        <f t="shared" si="12"/>
        <v/>
      </c>
      <c r="BH17" s="83" t="str">
        <f t="shared" si="12"/>
        <v/>
      </c>
      <c r="BI17" s="83" t="str">
        <f t="shared" si="12"/>
        <v/>
      </c>
      <c r="BJ17" s="83" t="str">
        <f t="shared" si="12"/>
        <v/>
      </c>
      <c r="BK17" s="83" t="str">
        <f t="shared" si="12"/>
        <v/>
      </c>
      <c r="BL17" s="83" t="str">
        <f t="shared" si="12"/>
        <v/>
      </c>
      <c r="BM17" s="83" t="str">
        <f t="shared" si="12"/>
        <v/>
      </c>
      <c r="BN17" s="83" t="str">
        <f t="shared" si="12"/>
        <v/>
      </c>
      <c r="BO17" s="83" t="str">
        <f t="shared" si="12"/>
        <v/>
      </c>
      <c r="BP17" s="83" t="str">
        <f t="shared" si="12"/>
        <v/>
      </c>
      <c r="BQ17" s="83" t="str">
        <f t="shared" si="12"/>
        <v/>
      </c>
      <c r="BR17" s="83" t="str">
        <f t="shared" si="12"/>
        <v/>
      </c>
      <c r="BS17" s="83" t="str">
        <f t="shared" si="12"/>
        <v/>
      </c>
      <c r="BT17" s="83" t="str">
        <f t="shared" si="12"/>
        <v/>
      </c>
      <c r="BU17" s="83" t="str">
        <f t="shared" si="12"/>
        <v/>
      </c>
      <c r="BV17" s="83" t="str">
        <f t="shared" si="12"/>
        <v/>
      </c>
      <c r="BW17" s="83" t="str">
        <f t="shared" si="12"/>
        <v/>
      </c>
      <c r="BX17" s="83" t="str">
        <f t="shared" si="12"/>
        <v/>
      </c>
      <c r="BY17" s="83" t="str">
        <f t="shared" si="12"/>
        <v/>
      </c>
      <c r="BZ17" s="83" t="str">
        <f t="shared" si="12"/>
        <v/>
      </c>
      <c r="CA17" s="83" t="str">
        <f t="shared" si="12"/>
        <v/>
      </c>
      <c r="CB17" s="83" t="str">
        <f t="shared" si="12"/>
        <v/>
      </c>
      <c r="CC17" s="83" t="str">
        <f t="shared" si="12"/>
        <v/>
      </c>
      <c r="CD17" s="83" t="str">
        <f t="shared" si="12"/>
        <v/>
      </c>
      <c r="CE17" s="83" t="str">
        <f t="shared" si="12"/>
        <v/>
      </c>
      <c r="CF17" s="83" t="str">
        <f t="shared" si="12"/>
        <v/>
      </c>
      <c r="CG17" s="83" t="str">
        <f t="shared" ref="CG17:DL17" si="13">IF(CG13="","",IF(CG13=0,"",IF(CG13=1,"",IF(CG16=1," + S",""))))</f>
        <v/>
      </c>
      <c r="CH17" s="83" t="str">
        <f t="shared" si="13"/>
        <v/>
      </c>
      <c r="CI17" s="83" t="str">
        <f t="shared" si="13"/>
        <v/>
      </c>
      <c r="CJ17" s="83" t="str">
        <f t="shared" si="13"/>
        <v/>
      </c>
      <c r="CK17" s="83" t="str">
        <f t="shared" si="13"/>
        <v/>
      </c>
      <c r="CL17" s="83" t="str">
        <f t="shared" si="13"/>
        <v/>
      </c>
      <c r="CM17" s="83" t="str">
        <f t="shared" si="13"/>
        <v/>
      </c>
      <c r="CN17" s="83" t="str">
        <f t="shared" si="13"/>
        <v/>
      </c>
      <c r="CO17" s="83" t="str">
        <f t="shared" si="13"/>
        <v/>
      </c>
      <c r="CP17" s="83" t="str">
        <f t="shared" si="13"/>
        <v/>
      </c>
      <c r="CQ17" s="83" t="str">
        <f t="shared" si="13"/>
        <v/>
      </c>
      <c r="CR17" s="83" t="str">
        <f t="shared" si="13"/>
        <v/>
      </c>
      <c r="CS17" s="83" t="str">
        <f t="shared" si="13"/>
        <v/>
      </c>
      <c r="CT17" s="83" t="str">
        <f t="shared" si="13"/>
        <v/>
      </c>
      <c r="CU17" s="83" t="str">
        <f t="shared" si="13"/>
        <v/>
      </c>
      <c r="CV17" s="83" t="str">
        <f t="shared" si="13"/>
        <v/>
      </c>
      <c r="CW17" s="83" t="str">
        <f t="shared" si="13"/>
        <v/>
      </c>
      <c r="CX17" s="83" t="str">
        <f t="shared" si="13"/>
        <v/>
      </c>
      <c r="CY17" s="83" t="str">
        <f t="shared" si="13"/>
        <v/>
      </c>
      <c r="CZ17" s="83" t="str">
        <f t="shared" si="13"/>
        <v/>
      </c>
      <c r="DA17" s="83" t="str">
        <f t="shared" si="13"/>
        <v/>
      </c>
      <c r="DB17" s="83" t="str">
        <f t="shared" si="13"/>
        <v/>
      </c>
      <c r="DC17" s="83" t="str">
        <f t="shared" si="13"/>
        <v/>
      </c>
      <c r="DD17" s="83" t="str">
        <f t="shared" si="13"/>
        <v/>
      </c>
      <c r="DE17" s="83" t="str">
        <f t="shared" si="13"/>
        <v/>
      </c>
      <c r="DF17" s="83" t="str">
        <f t="shared" si="13"/>
        <v/>
      </c>
      <c r="DG17" s="83" t="str">
        <f t="shared" si="13"/>
        <v/>
      </c>
      <c r="DH17" s="83" t="str">
        <f t="shared" si="13"/>
        <v/>
      </c>
      <c r="DI17" s="83" t="str">
        <f t="shared" si="13"/>
        <v/>
      </c>
      <c r="DJ17" s="83" t="str">
        <f t="shared" si="13"/>
        <v/>
      </c>
      <c r="DK17" s="83" t="str">
        <f t="shared" si="13"/>
        <v/>
      </c>
      <c r="DL17" s="83" t="str">
        <f t="shared" si="13"/>
        <v/>
      </c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</row>
    <row r="18" spans="2:256" ht="14.1" customHeight="1" thickTop="1">
      <c r="C18" s="63" t="s">
        <v>97</v>
      </c>
      <c r="D18" s="63" t="s">
        <v>98</v>
      </c>
      <c r="E18" s="63" t="s">
        <v>99</v>
      </c>
      <c r="F18" s="63" t="s">
        <v>100</v>
      </c>
      <c r="G18" s="63" t="s">
        <v>101</v>
      </c>
      <c r="H18" s="63" t="s">
        <v>102</v>
      </c>
      <c r="I18" s="63" t="s">
        <v>103</v>
      </c>
      <c r="J18" s="63" t="s">
        <v>104</v>
      </c>
      <c r="K18" s="63" t="s">
        <v>105</v>
      </c>
      <c r="L18" s="63" t="s">
        <v>106</v>
      </c>
      <c r="M18" s="63" t="s">
        <v>107</v>
      </c>
      <c r="N18" s="63" t="s">
        <v>108</v>
      </c>
      <c r="O18" s="63" t="s">
        <v>170</v>
      </c>
      <c r="P18" s="63" t="s">
        <v>169</v>
      </c>
      <c r="Q18" s="99" t="s">
        <v>195</v>
      </c>
      <c r="U18" s="52" t="s">
        <v>84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3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3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3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3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114"/>
      <c r="CO18" s="53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114"/>
      <c r="DA18" s="53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2:256" ht="14.1" customHeight="1" thickBot="1">
      <c r="B19" s="109" t="s">
        <v>182</v>
      </c>
      <c r="C19" s="153">
        <f t="shared" ref="C19:N19" si="14">IF(C16="",0,U19)</f>
        <v>0</v>
      </c>
      <c r="D19" s="153">
        <f t="shared" si="14"/>
        <v>0</v>
      </c>
      <c r="E19" s="153">
        <f t="shared" si="14"/>
        <v>0</v>
      </c>
      <c r="F19" s="153">
        <f t="shared" si="14"/>
        <v>0</v>
      </c>
      <c r="G19" s="153">
        <f t="shared" si="14"/>
        <v>0</v>
      </c>
      <c r="H19" s="153">
        <f t="shared" si="14"/>
        <v>0</v>
      </c>
      <c r="I19" s="153">
        <f t="shared" si="14"/>
        <v>0</v>
      </c>
      <c r="J19" s="153">
        <f t="shared" si="14"/>
        <v>0</v>
      </c>
      <c r="K19" s="153">
        <f t="shared" si="14"/>
        <v>0</v>
      </c>
      <c r="L19" s="153">
        <f t="shared" si="14"/>
        <v>0</v>
      </c>
      <c r="M19" s="153">
        <f t="shared" si="14"/>
        <v>0</v>
      </c>
      <c r="N19" s="153">
        <f t="shared" si="14"/>
        <v>0</v>
      </c>
      <c r="O19" s="153">
        <f>U4</f>
        <v>0</v>
      </c>
      <c r="P19" s="153">
        <f>AS4</f>
        <v>0</v>
      </c>
      <c r="Q19" s="101">
        <f>AF31+U41+U51</f>
        <v>0</v>
      </c>
      <c r="U19" s="51" t="str">
        <f t="shared" ref="U19:AF19" si="15">IF(C16="","",CONCATENATE(U13,U17))</f>
        <v/>
      </c>
      <c r="V19" s="51" t="str">
        <f t="shared" si="15"/>
        <v/>
      </c>
      <c r="W19" s="51" t="str">
        <f t="shared" si="15"/>
        <v/>
      </c>
      <c r="X19" s="51" t="str">
        <f t="shared" si="15"/>
        <v/>
      </c>
      <c r="Y19" s="51" t="str">
        <f t="shared" si="15"/>
        <v/>
      </c>
      <c r="Z19" s="51" t="str">
        <f t="shared" si="15"/>
        <v/>
      </c>
      <c r="AA19" s="51" t="str">
        <f t="shared" si="15"/>
        <v/>
      </c>
      <c r="AB19" s="51" t="str">
        <f t="shared" si="15"/>
        <v/>
      </c>
      <c r="AC19" s="51" t="str">
        <f t="shared" si="15"/>
        <v/>
      </c>
      <c r="AD19" s="51" t="str">
        <f t="shared" si="15"/>
        <v/>
      </c>
      <c r="AE19" s="51" t="str">
        <f t="shared" si="15"/>
        <v/>
      </c>
      <c r="AF19" s="51" t="str">
        <f t="shared" si="15"/>
        <v/>
      </c>
      <c r="AG19" s="51" t="str">
        <f t="shared" ref="AG19:AR19" si="16">IF(C16="","",CONCATENATE(AG13,AG17))</f>
        <v/>
      </c>
      <c r="AH19" s="51" t="str">
        <f t="shared" si="16"/>
        <v/>
      </c>
      <c r="AI19" s="51" t="str">
        <f t="shared" si="16"/>
        <v/>
      </c>
      <c r="AJ19" s="51" t="str">
        <f t="shared" si="16"/>
        <v/>
      </c>
      <c r="AK19" s="51" t="str">
        <f t="shared" si="16"/>
        <v/>
      </c>
      <c r="AL19" s="51" t="str">
        <f t="shared" si="16"/>
        <v/>
      </c>
      <c r="AM19" s="51" t="str">
        <f t="shared" si="16"/>
        <v/>
      </c>
      <c r="AN19" s="51" t="str">
        <f t="shared" si="16"/>
        <v/>
      </c>
      <c r="AO19" s="51" t="str">
        <f t="shared" si="16"/>
        <v/>
      </c>
      <c r="AP19" s="51" t="str">
        <f t="shared" si="16"/>
        <v/>
      </c>
      <c r="AQ19" s="51" t="str">
        <f t="shared" si="16"/>
        <v/>
      </c>
      <c r="AR19" s="51" t="str">
        <f t="shared" si="16"/>
        <v/>
      </c>
      <c r="AS19" s="51" t="str">
        <f t="shared" ref="AS19:BD19" si="17">IF(C16="","",CONCATENATE(AS13,AS17))</f>
        <v/>
      </c>
      <c r="AT19" s="51" t="str">
        <f t="shared" si="17"/>
        <v/>
      </c>
      <c r="AU19" s="51" t="str">
        <f t="shared" si="17"/>
        <v/>
      </c>
      <c r="AV19" s="51" t="str">
        <f t="shared" si="17"/>
        <v/>
      </c>
      <c r="AW19" s="51" t="str">
        <f t="shared" si="17"/>
        <v/>
      </c>
      <c r="AX19" s="51" t="str">
        <f t="shared" si="17"/>
        <v/>
      </c>
      <c r="AY19" s="51" t="str">
        <f t="shared" si="17"/>
        <v/>
      </c>
      <c r="AZ19" s="51" t="str">
        <f t="shared" si="17"/>
        <v/>
      </c>
      <c r="BA19" s="51" t="str">
        <f t="shared" si="17"/>
        <v/>
      </c>
      <c r="BB19" s="51" t="str">
        <f t="shared" si="17"/>
        <v/>
      </c>
      <c r="BC19" s="51" t="str">
        <f t="shared" si="17"/>
        <v/>
      </c>
      <c r="BD19" s="51" t="str">
        <f t="shared" si="17"/>
        <v/>
      </c>
      <c r="BE19" s="51" t="str">
        <f t="shared" ref="BE19:BP19" si="18">IF(C16="","",CONCATENATE(BE13,BE17))</f>
        <v/>
      </c>
      <c r="BF19" s="51" t="str">
        <f t="shared" si="18"/>
        <v/>
      </c>
      <c r="BG19" s="51" t="str">
        <f t="shared" si="18"/>
        <v/>
      </c>
      <c r="BH19" s="51" t="str">
        <f t="shared" si="18"/>
        <v/>
      </c>
      <c r="BI19" s="51" t="str">
        <f t="shared" si="18"/>
        <v/>
      </c>
      <c r="BJ19" s="51" t="str">
        <f t="shared" si="18"/>
        <v/>
      </c>
      <c r="BK19" s="51" t="str">
        <f t="shared" si="18"/>
        <v/>
      </c>
      <c r="BL19" s="51" t="str">
        <f t="shared" si="18"/>
        <v/>
      </c>
      <c r="BM19" s="51" t="str">
        <f t="shared" si="18"/>
        <v/>
      </c>
      <c r="BN19" s="51" t="str">
        <f t="shared" si="18"/>
        <v/>
      </c>
      <c r="BO19" s="51" t="str">
        <f t="shared" si="18"/>
        <v/>
      </c>
      <c r="BP19" s="51" t="str">
        <f t="shared" si="18"/>
        <v/>
      </c>
      <c r="BQ19" s="51" t="str">
        <f t="shared" ref="BQ19:CB19" si="19">IF(C16="","",CONCATENATE(BQ13,BQ17))</f>
        <v/>
      </c>
      <c r="BR19" s="51" t="str">
        <f t="shared" si="19"/>
        <v/>
      </c>
      <c r="BS19" s="51" t="str">
        <f t="shared" si="19"/>
        <v/>
      </c>
      <c r="BT19" s="51" t="str">
        <f t="shared" si="19"/>
        <v/>
      </c>
      <c r="BU19" s="51" t="str">
        <f t="shared" si="19"/>
        <v/>
      </c>
      <c r="BV19" s="51" t="str">
        <f t="shared" si="19"/>
        <v/>
      </c>
      <c r="BW19" s="51" t="str">
        <f t="shared" si="19"/>
        <v/>
      </c>
      <c r="BX19" s="51" t="str">
        <f t="shared" si="19"/>
        <v/>
      </c>
      <c r="BY19" s="51" t="str">
        <f t="shared" si="19"/>
        <v/>
      </c>
      <c r="BZ19" s="51" t="str">
        <f t="shared" si="19"/>
        <v/>
      </c>
      <c r="CA19" s="51" t="str">
        <f t="shared" si="19"/>
        <v/>
      </c>
      <c r="CB19" s="51" t="str">
        <f t="shared" si="19"/>
        <v/>
      </c>
      <c r="CC19" s="51" t="str">
        <f t="shared" ref="CC19:CN19" si="20">IF(C16="","",CONCATENATE(CC13,CC17))</f>
        <v/>
      </c>
      <c r="CD19" s="51" t="str">
        <f t="shared" si="20"/>
        <v/>
      </c>
      <c r="CE19" s="51" t="str">
        <f t="shared" si="20"/>
        <v/>
      </c>
      <c r="CF19" s="51" t="str">
        <f t="shared" si="20"/>
        <v/>
      </c>
      <c r="CG19" s="51" t="str">
        <f t="shared" si="20"/>
        <v/>
      </c>
      <c r="CH19" s="51" t="str">
        <f t="shared" si="20"/>
        <v/>
      </c>
      <c r="CI19" s="51" t="str">
        <f t="shared" si="20"/>
        <v/>
      </c>
      <c r="CJ19" s="51" t="str">
        <f t="shared" si="20"/>
        <v/>
      </c>
      <c r="CK19" s="51" t="str">
        <f t="shared" si="20"/>
        <v/>
      </c>
      <c r="CL19" s="51" t="str">
        <f t="shared" si="20"/>
        <v/>
      </c>
      <c r="CM19" s="51" t="str">
        <f t="shared" si="20"/>
        <v/>
      </c>
      <c r="CN19" s="51" t="str">
        <f t="shared" si="20"/>
        <v/>
      </c>
      <c r="CO19" s="51" t="str">
        <f t="shared" ref="CO19:CZ19" si="21">IF(C16="","",CONCATENATE(CO13,CO17))</f>
        <v/>
      </c>
      <c r="CP19" s="51" t="str">
        <f t="shared" si="21"/>
        <v/>
      </c>
      <c r="CQ19" s="51" t="str">
        <f t="shared" si="21"/>
        <v/>
      </c>
      <c r="CR19" s="51" t="str">
        <f t="shared" si="21"/>
        <v/>
      </c>
      <c r="CS19" s="51" t="str">
        <f t="shared" si="21"/>
        <v/>
      </c>
      <c r="CT19" s="51" t="str">
        <f t="shared" si="21"/>
        <v/>
      </c>
      <c r="CU19" s="51" t="str">
        <f t="shared" si="21"/>
        <v/>
      </c>
      <c r="CV19" s="51" t="str">
        <f t="shared" si="21"/>
        <v/>
      </c>
      <c r="CW19" s="51" t="str">
        <f t="shared" si="21"/>
        <v/>
      </c>
      <c r="CX19" s="51" t="str">
        <f t="shared" si="21"/>
        <v/>
      </c>
      <c r="CY19" s="51" t="str">
        <f t="shared" si="21"/>
        <v/>
      </c>
      <c r="CZ19" s="51" t="str">
        <f t="shared" si="21"/>
        <v/>
      </c>
      <c r="DA19" s="51" t="str">
        <f t="shared" ref="DA19:DL19" si="22">IF(C16="","",CONCATENATE(DA13,DA17))</f>
        <v/>
      </c>
      <c r="DB19" s="51" t="str">
        <f t="shared" si="22"/>
        <v/>
      </c>
      <c r="DC19" s="51" t="str">
        <f t="shared" si="22"/>
        <v/>
      </c>
      <c r="DD19" s="51" t="str">
        <f t="shared" si="22"/>
        <v/>
      </c>
      <c r="DE19" s="51" t="str">
        <f t="shared" si="22"/>
        <v/>
      </c>
      <c r="DF19" s="51" t="str">
        <f t="shared" si="22"/>
        <v/>
      </c>
      <c r="DG19" s="51" t="str">
        <f t="shared" si="22"/>
        <v/>
      </c>
      <c r="DH19" s="51" t="str">
        <f t="shared" si="22"/>
        <v/>
      </c>
      <c r="DI19" s="51" t="str">
        <f t="shared" si="22"/>
        <v/>
      </c>
      <c r="DJ19" s="51" t="str">
        <f t="shared" si="22"/>
        <v/>
      </c>
      <c r="DK19" s="51" t="str">
        <f t="shared" si="22"/>
        <v/>
      </c>
      <c r="DL19" s="51" t="str">
        <f t="shared" si="22"/>
        <v/>
      </c>
      <c r="DM19" s="50" t="s">
        <v>0</v>
      </c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ht="14.1" customHeight="1" thickTop="1">
      <c r="B20" s="109" t="s">
        <v>183</v>
      </c>
      <c r="C20" s="153">
        <f t="shared" ref="C20:N20" si="23">IF(C16="",0,AG19)</f>
        <v>0</v>
      </c>
      <c r="D20" s="153">
        <f t="shared" si="23"/>
        <v>0</v>
      </c>
      <c r="E20" s="153">
        <f t="shared" si="23"/>
        <v>0</v>
      </c>
      <c r="F20" s="153">
        <f t="shared" si="23"/>
        <v>0</v>
      </c>
      <c r="G20" s="153">
        <f t="shared" si="23"/>
        <v>0</v>
      </c>
      <c r="H20" s="153">
        <f t="shared" si="23"/>
        <v>0</v>
      </c>
      <c r="I20" s="153">
        <f t="shared" si="23"/>
        <v>0</v>
      </c>
      <c r="J20" s="153">
        <f t="shared" si="23"/>
        <v>0</v>
      </c>
      <c r="K20" s="153">
        <f t="shared" si="23"/>
        <v>0</v>
      </c>
      <c r="L20" s="153">
        <f t="shared" si="23"/>
        <v>0</v>
      </c>
      <c r="M20" s="153">
        <f t="shared" si="23"/>
        <v>0</v>
      </c>
      <c r="N20" s="153">
        <f t="shared" si="23"/>
        <v>0</v>
      </c>
      <c r="O20" s="153">
        <f>V4</f>
        <v>0</v>
      </c>
      <c r="P20" s="153">
        <f>AT4</f>
        <v>0</v>
      </c>
      <c r="Q20" s="101">
        <f>AR31+V41+V51</f>
        <v>0</v>
      </c>
      <c r="T20" s="81"/>
      <c r="U20" s="52" t="s">
        <v>11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3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3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3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3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114"/>
      <c r="CO20" s="53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114"/>
      <c r="DA20" s="53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ht="14.1" customHeight="1">
      <c r="B21" s="109" t="s">
        <v>184</v>
      </c>
      <c r="C21" s="153">
        <f t="shared" ref="C21:N21" si="24">IF(C16="",0,AS19)</f>
        <v>0</v>
      </c>
      <c r="D21" s="153">
        <f t="shared" si="24"/>
        <v>0</v>
      </c>
      <c r="E21" s="153">
        <f t="shared" si="24"/>
        <v>0</v>
      </c>
      <c r="F21" s="153">
        <f t="shared" si="24"/>
        <v>0</v>
      </c>
      <c r="G21" s="153">
        <f t="shared" si="24"/>
        <v>0</v>
      </c>
      <c r="H21" s="153">
        <f t="shared" si="24"/>
        <v>0</v>
      </c>
      <c r="I21" s="153">
        <f t="shared" si="24"/>
        <v>0</v>
      </c>
      <c r="J21" s="153">
        <f t="shared" si="24"/>
        <v>0</v>
      </c>
      <c r="K21" s="153">
        <f t="shared" si="24"/>
        <v>0</v>
      </c>
      <c r="L21" s="153">
        <f t="shared" si="24"/>
        <v>0</v>
      </c>
      <c r="M21" s="153">
        <f t="shared" si="24"/>
        <v>0</v>
      </c>
      <c r="N21" s="153">
        <f t="shared" si="24"/>
        <v>0</v>
      </c>
      <c r="O21" s="153">
        <f>W4</f>
        <v>0</v>
      </c>
      <c r="P21" s="153">
        <f>AU4</f>
        <v>0</v>
      </c>
      <c r="Q21" s="101">
        <f>BD31+W41+W51</f>
        <v>0</v>
      </c>
      <c r="T21" s="154" t="s">
        <v>334</v>
      </c>
      <c r="U21" s="54" t="str">
        <f>IF(U19="2 + S",Quote!$E$9,"")</f>
        <v/>
      </c>
      <c r="V21" s="54" t="str">
        <f>IF(V19="2 + S",Quote!$E$9,"")</f>
        <v/>
      </c>
      <c r="W21" s="54" t="str">
        <f>IF(W19="2 + S",Quote!$E$9,"")</f>
        <v/>
      </c>
      <c r="X21" s="54" t="str">
        <f>IF(X19="2 + S",Quote!$E$9,"")</f>
        <v/>
      </c>
      <c r="Y21" s="54" t="str">
        <f>IF(Y19="2 + S",Quote!$E$9,"")</f>
        <v/>
      </c>
      <c r="Z21" s="54" t="str">
        <f>IF(Z19="2 + S",Quote!$E$9,"")</f>
        <v/>
      </c>
      <c r="AA21" s="54" t="str">
        <f>IF(AA19="2 + S",Quote!$E$9,"")</f>
        <v/>
      </c>
      <c r="AB21" s="54" t="str">
        <f>IF(AB19="2 + S",Quote!$E$9,"")</f>
        <v/>
      </c>
      <c r="AC21" s="54" t="str">
        <f>IF(AC19="2 + S",Quote!$E$9,"")</f>
        <v/>
      </c>
      <c r="AD21" s="54" t="str">
        <f>IF(AD19="2 + S",Quote!$E$9,"")</f>
        <v/>
      </c>
      <c r="AE21" s="54" t="str">
        <f>IF(AE19="2 + S",Quote!$E$9,"")</f>
        <v/>
      </c>
      <c r="AF21" s="54" t="str">
        <f>IF(AF19="2 + S",Quote!$E$9,"")</f>
        <v/>
      </c>
      <c r="AG21" s="54" t="str">
        <f>IF(AG19="2 + S",Quote!$E$9,"")</f>
        <v/>
      </c>
      <c r="AH21" s="54" t="str">
        <f>IF(AH19="2 + S",Quote!$E$9,"")</f>
        <v/>
      </c>
      <c r="AI21" s="54" t="str">
        <f>IF(AI19="2 + S",Quote!$E$9,"")</f>
        <v/>
      </c>
      <c r="AJ21" s="54" t="str">
        <f>IF(AJ19="2 + S",Quote!$E$9,"")</f>
        <v/>
      </c>
      <c r="AK21" s="54" t="str">
        <f>IF(AK19="2 + S",Quote!$E$9,"")</f>
        <v/>
      </c>
      <c r="AL21" s="54" t="str">
        <f>IF(AL19="2 + S",Quote!$E$9,"")</f>
        <v/>
      </c>
      <c r="AM21" s="54" t="str">
        <f>IF(AM19="2 + S",Quote!$E$9,"")</f>
        <v/>
      </c>
      <c r="AN21" s="54" t="str">
        <f>IF(AN19="2 + S",Quote!$E$9,"")</f>
        <v/>
      </c>
      <c r="AO21" s="54" t="str">
        <f>IF(AO19="2 + S",Quote!$E$9,"")</f>
        <v/>
      </c>
      <c r="AP21" s="54" t="str">
        <f>IF(AP19="2 + S",Quote!$E$9,"")</f>
        <v/>
      </c>
      <c r="AQ21" s="54" t="str">
        <f>IF(AQ19="2 + S",Quote!$E$9,"")</f>
        <v/>
      </c>
      <c r="AR21" s="54" t="str">
        <f>IF(AR19="2 + S",Quote!$E$9,"")</f>
        <v/>
      </c>
      <c r="AS21" s="54" t="str">
        <f>IF(AS19="2 + S",Quote!$E$9,"")</f>
        <v/>
      </c>
      <c r="AT21" s="54" t="str">
        <f>IF(AT19="2 + S",Quote!$E$9,"")</f>
        <v/>
      </c>
      <c r="AU21" s="54" t="str">
        <f>IF(AU19="2 + S",Quote!$E$9,"")</f>
        <v/>
      </c>
      <c r="AV21" s="54" t="str">
        <f>IF(AV19="2 + S",Quote!$E$9,"")</f>
        <v/>
      </c>
      <c r="AW21" s="54" t="str">
        <f>IF(AW19="2 + S",Quote!$E$9,"")</f>
        <v/>
      </c>
      <c r="AX21" s="54" t="str">
        <f>IF(AX19="2 + S",Quote!$E$9,"")</f>
        <v/>
      </c>
      <c r="AY21" s="54" t="str">
        <f>IF(AY19="2 + S",Quote!$E$9,"")</f>
        <v/>
      </c>
      <c r="AZ21" s="54" t="str">
        <f>IF(AZ19="2 + S",Quote!$E$9,"")</f>
        <v/>
      </c>
      <c r="BA21" s="54" t="str">
        <f>IF(BA19="2 + S",Quote!$E$9,"")</f>
        <v/>
      </c>
      <c r="BB21" s="54" t="str">
        <f>IF(BB19="2 + S",Quote!$E$9,"")</f>
        <v/>
      </c>
      <c r="BC21" s="54" t="str">
        <f>IF(BC19="2 + S",Quote!$E$9,"")</f>
        <v/>
      </c>
      <c r="BD21" s="54" t="str">
        <f>IF(BD19="2 + S",Quote!$E$9,"")</f>
        <v/>
      </c>
      <c r="BE21" s="54" t="str">
        <f>IF(BE19="2 + S",Quote!$E$9,"")</f>
        <v/>
      </c>
      <c r="BF21" s="54" t="str">
        <f>IF(BF19="2 + S",Quote!$E$9,"")</f>
        <v/>
      </c>
      <c r="BG21" s="54" t="str">
        <f>IF(BG19="2 + S",Quote!$E$9,"")</f>
        <v/>
      </c>
      <c r="BH21" s="54" t="str">
        <f>IF(BH19="2 + S",Quote!$E$9,"")</f>
        <v/>
      </c>
      <c r="BI21" s="54" t="str">
        <f>IF(BI19="2 + S",Quote!$E$9,"")</f>
        <v/>
      </c>
      <c r="BJ21" s="54" t="str">
        <f>IF(BJ19="2 + S",Quote!$E$9,"")</f>
        <v/>
      </c>
      <c r="BK21" s="54" t="str">
        <f>IF(BK19="2 + S",Quote!$E$9,"")</f>
        <v/>
      </c>
      <c r="BL21" s="54" t="str">
        <f>IF(BL19="2 + S",Quote!$E$9,"")</f>
        <v/>
      </c>
      <c r="BM21" s="54" t="str">
        <f>IF(BM19="2 + S",Quote!$E$9,"")</f>
        <v/>
      </c>
      <c r="BN21" s="54" t="str">
        <f>IF(BN19="2 + S",Quote!$E$9,"")</f>
        <v/>
      </c>
      <c r="BO21" s="54" t="str">
        <f>IF(BO19="2 + S",Quote!$E$9,"")</f>
        <v/>
      </c>
      <c r="BP21" s="54" t="str">
        <f>IF(BP19="2 + S",Quote!$E$9,"")</f>
        <v/>
      </c>
      <c r="BQ21" s="54" t="str">
        <f>IF(BQ19="2 + S",Quote!$E$9,"")</f>
        <v/>
      </c>
      <c r="BR21" s="54" t="str">
        <f>IF(BR19="2 + S",Quote!$E$9,"")</f>
        <v/>
      </c>
      <c r="BS21" s="54" t="str">
        <f>IF(BS19="2 + S",Quote!$E$9,"")</f>
        <v/>
      </c>
      <c r="BT21" s="54" t="str">
        <f>IF(BT19="2 + S",Quote!$E$9,"")</f>
        <v/>
      </c>
      <c r="BU21" s="54" t="str">
        <f>IF(BU19="2 + S",Quote!$E$9,"")</f>
        <v/>
      </c>
      <c r="BV21" s="54" t="str">
        <f>IF(BV19="2 + S",Quote!$E$9,"")</f>
        <v/>
      </c>
      <c r="BW21" s="54" t="str">
        <f>IF(BW19="2 + S",Quote!$E$9,"")</f>
        <v/>
      </c>
      <c r="BX21" s="54" t="str">
        <f>IF(BX19="2 + S",Quote!$E$9,"")</f>
        <v/>
      </c>
      <c r="BY21" s="54" t="str">
        <f>IF(BY19="2 + S",Quote!$E$9,"")</f>
        <v/>
      </c>
      <c r="BZ21" s="54" t="str">
        <f>IF(BZ19="2 + S",Quote!$E$9,"")</f>
        <v/>
      </c>
      <c r="CA21" s="54" t="str">
        <f>IF(CA19="2 + S",Quote!$E$9,"")</f>
        <v/>
      </c>
      <c r="CB21" s="54" t="str">
        <f>IF(CB19="2 + S",Quote!$E$9,"")</f>
        <v/>
      </c>
      <c r="CC21" s="54" t="str">
        <f>IF(CC19="2 + S",Quote!$E$9,"")</f>
        <v/>
      </c>
      <c r="CD21" s="54" t="str">
        <f>IF(CD19="2 + S",Quote!$E$9,"")</f>
        <v/>
      </c>
      <c r="CE21" s="54" t="str">
        <f>IF(CE19="2 + S",Quote!$E$9,"")</f>
        <v/>
      </c>
      <c r="CF21" s="54" t="str">
        <f>IF(CF19="2 + S",Quote!$E$9,"")</f>
        <v/>
      </c>
      <c r="CG21" s="54" t="str">
        <f>IF(CG19="2 + S",Quote!$E$9,"")</f>
        <v/>
      </c>
      <c r="CH21" s="54" t="str">
        <f>IF(CH19="2 + S",Quote!$E$9,"")</f>
        <v/>
      </c>
      <c r="CI21" s="54" t="str">
        <f>IF(CI19="2 + S",Quote!$E$9,"")</f>
        <v/>
      </c>
      <c r="CJ21" s="54" t="str">
        <f>IF(CJ19="2 + S",Quote!$E$9,"")</f>
        <v/>
      </c>
      <c r="CK21" s="54" t="str">
        <f>IF(CK19="2 + S",Quote!$E$9,"")</f>
        <v/>
      </c>
      <c r="CL21" s="54" t="str">
        <f>IF(CL19="2 + S",Quote!$E$9,"")</f>
        <v/>
      </c>
      <c r="CM21" s="54" t="str">
        <f>IF(CM19="2 + S",Quote!$E$9,"")</f>
        <v/>
      </c>
      <c r="CN21" s="54" t="str">
        <f>IF(CN19="2 + S",Quote!$E$9,"")</f>
        <v/>
      </c>
      <c r="CO21" s="54" t="str">
        <f>IF(CO19="2 + S",Quote!$E$9,"")</f>
        <v/>
      </c>
      <c r="CP21" s="54" t="str">
        <f>IF(CP19="2 + S",Quote!$E$9,"")</f>
        <v/>
      </c>
      <c r="CQ21" s="54" t="str">
        <f>IF(CQ19="2 + S",Quote!$E$9,"")</f>
        <v/>
      </c>
      <c r="CR21" s="54" t="str">
        <f>IF(CR19="2 + S",Quote!$E$9,"")</f>
        <v/>
      </c>
      <c r="CS21" s="54" t="str">
        <f>IF(CS19="2 + S",Quote!$E$9,"")</f>
        <v/>
      </c>
      <c r="CT21" s="54" t="str">
        <f>IF(CT19="2 + S",Quote!$E$9,"")</f>
        <v/>
      </c>
      <c r="CU21" s="54" t="str">
        <f>IF(CU19="2 + S",Quote!$E$9,"")</f>
        <v/>
      </c>
      <c r="CV21" s="54" t="str">
        <f>IF(CV19="2 + S",Quote!$E$9,"")</f>
        <v/>
      </c>
      <c r="CW21" s="54" t="str">
        <f>IF(CW19="2 + S",Quote!$E$9,"")</f>
        <v/>
      </c>
      <c r="CX21" s="54" t="str">
        <f>IF(CX19="2 + S",Quote!$E$9,"")</f>
        <v/>
      </c>
      <c r="CY21" s="54" t="str">
        <f>IF(CY19="2 + S",Quote!$E$9,"")</f>
        <v/>
      </c>
      <c r="CZ21" s="54" t="str">
        <f>IF(CZ19="2 + S",Quote!$E$9,"")</f>
        <v/>
      </c>
      <c r="DA21" s="54" t="str">
        <f>IF(DA19="2 + S",Quote!$E$9,"")</f>
        <v/>
      </c>
      <c r="DB21" s="54" t="str">
        <f>IF(DB19="2 + S",Quote!$E$9,"")</f>
        <v/>
      </c>
      <c r="DC21" s="54" t="str">
        <f>IF(DC19="2 + S",Quote!$E$9,"")</f>
        <v/>
      </c>
      <c r="DD21" s="54" t="str">
        <f>IF(DD19="2 + S",Quote!$E$9,"")</f>
        <v/>
      </c>
      <c r="DE21" s="54" t="str">
        <f>IF(DE19="2 + S",Quote!$E$9,"")</f>
        <v/>
      </c>
      <c r="DF21" s="54" t="str">
        <f>IF(DF19="2 + S",Quote!$E$9,"")</f>
        <v/>
      </c>
      <c r="DG21" s="54" t="str">
        <f>IF(DG19="2 + S",Quote!$E$9,"")</f>
        <v/>
      </c>
      <c r="DH21" s="54" t="str">
        <f>IF(DH19="2 + S",Quote!$E$9,"")</f>
        <v/>
      </c>
      <c r="DI21" s="54" t="str">
        <f>IF(DI19="2 + S",Quote!$E$9,"")</f>
        <v/>
      </c>
      <c r="DJ21" s="54" t="str">
        <f>IF(DJ19="2 + S",Quote!$E$9,"")</f>
        <v/>
      </c>
      <c r="DK21" s="54" t="str">
        <f>IF(DK19="2 + S",Quote!$E$9,"")</f>
        <v/>
      </c>
      <c r="DL21" s="54" t="str">
        <f>IF(DL19="2 + S",Quote!$E$9,"")</f>
        <v/>
      </c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</row>
    <row r="22" spans="2:256" ht="14.1" customHeight="1">
      <c r="B22" s="109" t="s">
        <v>185</v>
      </c>
      <c r="C22" s="153">
        <f t="shared" ref="C22:N22" si="25">IF(C16="",0,BE19)</f>
        <v>0</v>
      </c>
      <c r="D22" s="153">
        <f t="shared" si="25"/>
        <v>0</v>
      </c>
      <c r="E22" s="153">
        <f t="shared" si="25"/>
        <v>0</v>
      </c>
      <c r="F22" s="153">
        <f t="shared" si="25"/>
        <v>0</v>
      </c>
      <c r="G22" s="153">
        <f t="shared" si="25"/>
        <v>0</v>
      </c>
      <c r="H22" s="153">
        <f t="shared" si="25"/>
        <v>0</v>
      </c>
      <c r="I22" s="153">
        <f t="shared" si="25"/>
        <v>0</v>
      </c>
      <c r="J22" s="153">
        <f t="shared" si="25"/>
        <v>0</v>
      </c>
      <c r="K22" s="153">
        <f t="shared" si="25"/>
        <v>0</v>
      </c>
      <c r="L22" s="153">
        <f t="shared" si="25"/>
        <v>0</v>
      </c>
      <c r="M22" s="153">
        <f t="shared" si="25"/>
        <v>0</v>
      </c>
      <c r="N22" s="153">
        <f t="shared" si="25"/>
        <v>0</v>
      </c>
      <c r="O22" s="153">
        <f>X4</f>
        <v>0</v>
      </c>
      <c r="P22" s="153">
        <f>AV4</f>
        <v>0</v>
      </c>
      <c r="Q22" s="101">
        <f>BP31+X41+X51</f>
        <v>0</v>
      </c>
      <c r="T22" s="154">
        <v>3</v>
      </c>
      <c r="U22" s="54" t="str">
        <f>IF(U19="3",Quote!$E$10,"")</f>
        <v/>
      </c>
      <c r="V22" s="54" t="str">
        <f>IF(V19="3",Quote!$E$10,"")</f>
        <v/>
      </c>
      <c r="W22" s="54" t="str">
        <f>IF(W19="3",Quote!$E$10,"")</f>
        <v/>
      </c>
      <c r="X22" s="54" t="str">
        <f>IF(X19="3",Quote!$E$10,"")</f>
        <v/>
      </c>
      <c r="Y22" s="54" t="str">
        <f>IF(Y19="3",Quote!$E$10,"")</f>
        <v/>
      </c>
      <c r="Z22" s="54" t="str">
        <f>IF(Z19="3",Quote!$E$10,"")</f>
        <v/>
      </c>
      <c r="AA22" s="54" t="str">
        <f>IF(AA19="3",Quote!$E$10,"")</f>
        <v/>
      </c>
      <c r="AB22" s="54" t="str">
        <f>IF(AB19="3",Quote!$E$10,"")</f>
        <v/>
      </c>
      <c r="AC22" s="54" t="str">
        <f>IF(AC19="3",Quote!$E$10,"")</f>
        <v/>
      </c>
      <c r="AD22" s="54" t="str">
        <f>IF(AD19="3",Quote!$E$10,"")</f>
        <v/>
      </c>
      <c r="AE22" s="54" t="str">
        <f>IF(AE19="3",Quote!$E$10,"")</f>
        <v/>
      </c>
      <c r="AF22" s="54" t="str">
        <f>IF(AF19="3",Quote!$E$10,"")</f>
        <v/>
      </c>
      <c r="AG22" s="56" t="str">
        <f>IF(AG19="3",Quote!$E$10,"")</f>
        <v/>
      </c>
      <c r="AH22" s="54" t="str">
        <f>IF(AH19="3",Quote!$E$10,"")</f>
        <v/>
      </c>
      <c r="AI22" s="54" t="str">
        <f>IF(AI19="3",Quote!$E$10,"")</f>
        <v/>
      </c>
      <c r="AJ22" s="54" t="str">
        <f>IF(AJ19="3",Quote!$E$10,"")</f>
        <v/>
      </c>
      <c r="AK22" s="54" t="str">
        <f>IF(AK19="3",Quote!$E$10,"")</f>
        <v/>
      </c>
      <c r="AL22" s="54" t="str">
        <f>IF(AL19="3",Quote!$E$10,"")</f>
        <v/>
      </c>
      <c r="AM22" s="54" t="str">
        <f>IF(AM19="3",Quote!$E$10,"")</f>
        <v/>
      </c>
      <c r="AN22" s="54" t="str">
        <f>IF(AN19="3",Quote!$E$10,"")</f>
        <v/>
      </c>
      <c r="AO22" s="54" t="str">
        <f>IF(AO19="3",Quote!$E$10,"")</f>
        <v/>
      </c>
      <c r="AP22" s="54" t="str">
        <f>IF(AP19="3",Quote!$E$10,"")</f>
        <v/>
      </c>
      <c r="AQ22" s="54" t="str">
        <f>IF(AQ19="3",Quote!$E$10,"")</f>
        <v/>
      </c>
      <c r="AR22" s="54" t="str">
        <f>IF(AR19="3",Quote!$E$10,"")</f>
        <v/>
      </c>
      <c r="AS22" s="56" t="str">
        <f>IF(AS19="3",Quote!$E$10,"")</f>
        <v/>
      </c>
      <c r="AT22" s="54" t="str">
        <f>IF(AT19="3",Quote!$E$10,"")</f>
        <v/>
      </c>
      <c r="AU22" s="54" t="str">
        <f>IF(AU19="3",Quote!$E$10,"")</f>
        <v/>
      </c>
      <c r="AV22" s="54" t="str">
        <f>IF(AV19="3",Quote!$E$10,"")</f>
        <v/>
      </c>
      <c r="AW22" s="54" t="str">
        <f>IF(AW19="3",Quote!$E$10,"")</f>
        <v/>
      </c>
      <c r="AX22" s="54" t="str">
        <f>IF(AX19="3",Quote!$E$10,"")</f>
        <v/>
      </c>
      <c r="AY22" s="54" t="str">
        <f>IF(AY19="3",Quote!$E$10,"")</f>
        <v/>
      </c>
      <c r="AZ22" s="54" t="str">
        <f>IF(AZ19="3",Quote!$E$10,"")</f>
        <v/>
      </c>
      <c r="BA22" s="54" t="str">
        <f>IF(BA19="3",Quote!$E$10,"")</f>
        <v/>
      </c>
      <c r="BB22" s="54" t="str">
        <f>IF(BB19="3",Quote!$E$10,"")</f>
        <v/>
      </c>
      <c r="BC22" s="54" t="str">
        <f>IF(BC19="3",Quote!$E$10,"")</f>
        <v/>
      </c>
      <c r="BD22" s="54" t="str">
        <f>IF(BD19="3",Quote!$E$10,"")</f>
        <v/>
      </c>
      <c r="BE22" s="56" t="str">
        <f>IF(BE19="3",Quote!$E$10,"")</f>
        <v/>
      </c>
      <c r="BF22" s="54" t="str">
        <f>IF(BF19="3",Quote!$E$10,"")</f>
        <v/>
      </c>
      <c r="BG22" s="54" t="str">
        <f>IF(BG19="3",Quote!$E$10,"")</f>
        <v/>
      </c>
      <c r="BH22" s="54" t="str">
        <f>IF(BH19="3",Quote!$E$10,"")</f>
        <v/>
      </c>
      <c r="BI22" s="54" t="str">
        <f>IF(BI19="3",Quote!$E$10,"")</f>
        <v/>
      </c>
      <c r="BJ22" s="54" t="str">
        <f>IF(BJ19="3",Quote!$E$10,"")</f>
        <v/>
      </c>
      <c r="BK22" s="54" t="str">
        <f>IF(BK19="3",Quote!$E$10,"")</f>
        <v/>
      </c>
      <c r="BL22" s="54" t="str">
        <f>IF(BL19="3",Quote!$E$10,"")</f>
        <v/>
      </c>
      <c r="BM22" s="54" t="str">
        <f>IF(BM19="3",Quote!$E$10,"")</f>
        <v/>
      </c>
      <c r="BN22" s="54" t="str">
        <f>IF(BN19="3",Quote!$E$10,"")</f>
        <v/>
      </c>
      <c r="BO22" s="54" t="str">
        <f>IF(BO19="3",Quote!$E$10,"")</f>
        <v/>
      </c>
      <c r="BP22" s="54" t="str">
        <f>IF(BP19="3",Quote!$E$10,"")</f>
        <v/>
      </c>
      <c r="BQ22" s="56" t="str">
        <f>IF(BQ19="3",Quote!$E$10,"")</f>
        <v/>
      </c>
      <c r="BR22" s="54" t="str">
        <f>IF(BR19="3",Quote!$E$10,"")</f>
        <v/>
      </c>
      <c r="BS22" s="54" t="str">
        <f>IF(BS19="3",Quote!$E$10,"")</f>
        <v/>
      </c>
      <c r="BT22" s="54" t="str">
        <f>IF(BT19="3",Quote!$E$10,"")</f>
        <v/>
      </c>
      <c r="BU22" s="54" t="str">
        <f>IF(BU19="3",Quote!$E$10,"")</f>
        <v/>
      </c>
      <c r="BV22" s="54" t="str">
        <f>IF(BV19="3",Quote!$E$10,"")</f>
        <v/>
      </c>
      <c r="BW22" s="54" t="str">
        <f>IF(BW19="3",Quote!$E$10,"")</f>
        <v/>
      </c>
      <c r="BX22" s="54" t="str">
        <f>IF(BX19="3",Quote!$E$10,"")</f>
        <v/>
      </c>
      <c r="BY22" s="54" t="str">
        <f>IF(BY19="3",Quote!$E$10,"")</f>
        <v/>
      </c>
      <c r="BZ22" s="54" t="str">
        <f>IF(BZ19="3",Quote!$E$10,"")</f>
        <v/>
      </c>
      <c r="CA22" s="54" t="str">
        <f>IF(CA19="3",Quote!$E$10,"")</f>
        <v/>
      </c>
      <c r="CB22" s="54" t="str">
        <f>IF(CB19="3",Quote!$E$10,"")</f>
        <v/>
      </c>
      <c r="CC22" s="56" t="str">
        <f>IF(CC19="3",Quote!$E$10,"")</f>
        <v/>
      </c>
      <c r="CD22" s="59" t="str">
        <f>IF(CD19="3",Quote!$E$10,"")</f>
        <v/>
      </c>
      <c r="CE22" s="59" t="str">
        <f>IF(CE19="3",Quote!$E$10,"")</f>
        <v/>
      </c>
      <c r="CF22" s="59" t="str">
        <f>IF(CF19="3",Quote!$E$10,"")</f>
        <v/>
      </c>
      <c r="CG22" s="59" t="str">
        <f>IF(CG19="3",Quote!$E$10,"")</f>
        <v/>
      </c>
      <c r="CH22" s="59" t="str">
        <f>IF(CH19="3",Quote!$E$10,"")</f>
        <v/>
      </c>
      <c r="CI22" s="59" t="str">
        <f>IF(CI19="3",Quote!$E$10,"")</f>
        <v/>
      </c>
      <c r="CJ22" s="59" t="str">
        <f>IF(CJ19="3",Quote!$E$10,"")</f>
        <v/>
      </c>
      <c r="CK22" s="59" t="str">
        <f>IF(CK19="3",Quote!$E$10,"")</f>
        <v/>
      </c>
      <c r="CL22" s="59" t="str">
        <f>IF(CL19="3",Quote!$E$10,"")</f>
        <v/>
      </c>
      <c r="CM22" s="59" t="str">
        <f>IF(CM19="3",Quote!$E$10,"")</f>
        <v/>
      </c>
      <c r="CN22" s="117" t="str">
        <f>IF(CN19="3",Quote!$E$10,"")</f>
        <v/>
      </c>
      <c r="CO22" s="56" t="str">
        <f>IF(CO19="3",Quote!$E$10,"")</f>
        <v/>
      </c>
      <c r="CP22" s="59" t="str">
        <f>IF(CP19="3",Quote!$E$10,"")</f>
        <v/>
      </c>
      <c r="CQ22" s="59" t="str">
        <f>IF(CQ19="3",Quote!$E$10,"")</f>
        <v/>
      </c>
      <c r="CR22" s="59" t="str">
        <f>IF(CR19="3",Quote!$E$10,"")</f>
        <v/>
      </c>
      <c r="CS22" s="59" t="str">
        <f>IF(CS19="3",Quote!$E$10,"")</f>
        <v/>
      </c>
      <c r="CT22" s="59" t="str">
        <f>IF(CT19="3",Quote!$E$10,"")</f>
        <v/>
      </c>
      <c r="CU22" s="59" t="str">
        <f>IF(CU19="3",Quote!$E$10,"")</f>
        <v/>
      </c>
      <c r="CV22" s="59" t="str">
        <f>IF(CV19="3",Quote!$E$10,"")</f>
        <v/>
      </c>
      <c r="CW22" s="59" t="str">
        <f>IF(CW19="3",Quote!$E$10,"")</f>
        <v/>
      </c>
      <c r="CX22" s="59" t="str">
        <f>IF(CX19="3",Quote!$E$10,"")</f>
        <v/>
      </c>
      <c r="CY22" s="59" t="str">
        <f>IF(CY19="3",Quote!$E$10,"")</f>
        <v/>
      </c>
      <c r="CZ22" s="117" t="str">
        <f>IF(CZ19="3",Quote!$E$10,"")</f>
        <v/>
      </c>
      <c r="DA22" s="56" t="str">
        <f>IF(DA19="3",Quote!$E$10,"")</f>
        <v/>
      </c>
      <c r="DB22" s="54" t="str">
        <f>IF(DB19="3",Quote!$E$10,"")</f>
        <v/>
      </c>
      <c r="DC22" s="54" t="str">
        <f>IF(DC19="3",Quote!$E$10,"")</f>
        <v/>
      </c>
      <c r="DD22" s="54" t="str">
        <f>IF(DD19="3",Quote!$E$10,"")</f>
        <v/>
      </c>
      <c r="DE22" s="54" t="str">
        <f>IF(DE19="3",Quote!$E$10,"")</f>
        <v/>
      </c>
      <c r="DF22" s="54" t="str">
        <f>IF(DF19="3",Quote!$E$10,"")</f>
        <v/>
      </c>
      <c r="DG22" s="54" t="str">
        <f>IF(DG19="3",Quote!$E$10,"")</f>
        <v/>
      </c>
      <c r="DH22" s="54" t="str">
        <f>IF(DH19="3",Quote!$E$10,"")</f>
        <v/>
      </c>
      <c r="DI22" s="54" t="str">
        <f>IF(DI19="3",Quote!$E$10,"")</f>
        <v/>
      </c>
      <c r="DJ22" s="54" t="str">
        <f>IF(DJ19="3",Quote!$E$10,"")</f>
        <v/>
      </c>
      <c r="DK22" s="54" t="str">
        <f>IF(DK19="3",Quote!$E$10,"")</f>
        <v/>
      </c>
      <c r="DL22" s="54" t="str">
        <f>IF(DL19="3",Quote!$E$10,"")</f>
        <v/>
      </c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</row>
    <row r="23" spans="2:256" ht="14.1" customHeight="1">
      <c r="B23" s="109" t="s">
        <v>186</v>
      </c>
      <c r="C23" s="153">
        <f t="shared" ref="C23:N23" si="26">IF(C16="",0,BQ19)</f>
        <v>0</v>
      </c>
      <c r="D23" s="153">
        <f t="shared" si="26"/>
        <v>0</v>
      </c>
      <c r="E23" s="153">
        <f t="shared" si="26"/>
        <v>0</v>
      </c>
      <c r="F23" s="153">
        <f t="shared" si="26"/>
        <v>0</v>
      </c>
      <c r="G23" s="153">
        <f t="shared" si="26"/>
        <v>0</v>
      </c>
      <c r="H23" s="153">
        <f t="shared" si="26"/>
        <v>0</v>
      </c>
      <c r="I23" s="153">
        <f t="shared" si="26"/>
        <v>0</v>
      </c>
      <c r="J23" s="153">
        <f t="shared" si="26"/>
        <v>0</v>
      </c>
      <c r="K23" s="153">
        <f t="shared" si="26"/>
        <v>0</v>
      </c>
      <c r="L23" s="153">
        <f t="shared" si="26"/>
        <v>0</v>
      </c>
      <c r="M23" s="153">
        <f t="shared" si="26"/>
        <v>0</v>
      </c>
      <c r="N23" s="153">
        <f t="shared" si="26"/>
        <v>0</v>
      </c>
      <c r="O23" s="153">
        <f>Y4</f>
        <v>0</v>
      </c>
      <c r="P23" s="153">
        <f>AW4</f>
        <v>0</v>
      </c>
      <c r="Q23" s="101">
        <f>CB31+Y41+Y51</f>
        <v>0</v>
      </c>
      <c r="T23" s="154" t="s">
        <v>335</v>
      </c>
      <c r="U23" s="54" t="str">
        <f>IF(U19="3 + S",Quote!$E$11,"")</f>
        <v/>
      </c>
      <c r="V23" s="54" t="str">
        <f>IF(V19="3 + S",Quote!$E$11,"")</f>
        <v/>
      </c>
      <c r="W23" s="54" t="str">
        <f>IF(W19="3 + S",Quote!$E$11,"")</f>
        <v/>
      </c>
      <c r="X23" s="54" t="str">
        <f>IF(X19="3 + S",Quote!$E$11,"")</f>
        <v/>
      </c>
      <c r="Y23" s="54" t="str">
        <f>IF(Y19="3 + S",Quote!$E$11,"")</f>
        <v/>
      </c>
      <c r="Z23" s="54" t="str">
        <f>IF(Z19="3 + S",Quote!$E$11,"")</f>
        <v/>
      </c>
      <c r="AA23" s="54" t="str">
        <f>IF(AA19="3 + S",Quote!$E$11,"")</f>
        <v/>
      </c>
      <c r="AB23" s="54" t="str">
        <f>IF(AB19="3 + S",Quote!$E$11,"")</f>
        <v/>
      </c>
      <c r="AC23" s="54" t="str">
        <f>IF(AC19="3 + S",Quote!$E$11,"")</f>
        <v/>
      </c>
      <c r="AD23" s="54" t="str">
        <f>IF(AD19="3 + S",Quote!$E$11,"")</f>
        <v/>
      </c>
      <c r="AE23" s="54" t="str">
        <f>IF(AE19="3 + S",Quote!$E$11,"")</f>
        <v/>
      </c>
      <c r="AF23" s="54" t="str">
        <f>IF(AF19="3 + S",Quote!$E$11,"")</f>
        <v/>
      </c>
      <c r="AG23" s="54" t="str">
        <f>IF(AG19="3 + S",Quote!$E$11,"")</f>
        <v/>
      </c>
      <c r="AH23" s="54" t="str">
        <f>IF(AH19="3 + S",Quote!$E$11,"")</f>
        <v/>
      </c>
      <c r="AI23" s="54" t="str">
        <f>IF(AI19="3 + S",Quote!$E$11,"")</f>
        <v/>
      </c>
      <c r="AJ23" s="54" t="str">
        <f>IF(AJ19="3 + S",Quote!$E$11,"")</f>
        <v/>
      </c>
      <c r="AK23" s="54" t="str">
        <f>IF(AK19="3 + S",Quote!$E$11,"")</f>
        <v/>
      </c>
      <c r="AL23" s="54" t="str">
        <f>IF(AL19="3 + S",Quote!$E$11,"")</f>
        <v/>
      </c>
      <c r="AM23" s="54" t="str">
        <f>IF(AM19="3 + S",Quote!$E$11,"")</f>
        <v/>
      </c>
      <c r="AN23" s="54" t="str">
        <f>IF(AN19="3 + S",Quote!$E$11,"")</f>
        <v/>
      </c>
      <c r="AO23" s="54" t="str">
        <f>IF(AO19="3 + S",Quote!$E$11,"")</f>
        <v/>
      </c>
      <c r="AP23" s="54" t="str">
        <f>IF(AP19="3 + S",Quote!$E$11,"")</f>
        <v/>
      </c>
      <c r="AQ23" s="54" t="str">
        <f>IF(AQ19="3 + S",Quote!$E$11,"")</f>
        <v/>
      </c>
      <c r="AR23" s="54" t="str">
        <f>IF(AR19="3 + S",Quote!$E$11,"")</f>
        <v/>
      </c>
      <c r="AS23" s="54" t="str">
        <f>IF(AS19="3 + S",Quote!$E$11,"")</f>
        <v/>
      </c>
      <c r="AT23" s="54" t="str">
        <f>IF(AT19="3 + S",Quote!$E$11,"")</f>
        <v/>
      </c>
      <c r="AU23" s="54" t="str">
        <f>IF(AU19="3 + S",Quote!$E$11,"")</f>
        <v/>
      </c>
      <c r="AV23" s="54" t="str">
        <f>IF(AV19="3 + S",Quote!$E$11,"")</f>
        <v/>
      </c>
      <c r="AW23" s="54" t="str">
        <f>IF(AW19="3 + S",Quote!$E$11,"")</f>
        <v/>
      </c>
      <c r="AX23" s="54" t="str">
        <f>IF(AX19="3 + S",Quote!$E$11,"")</f>
        <v/>
      </c>
      <c r="AY23" s="54" t="str">
        <f>IF(AY19="3 + S",Quote!$E$11,"")</f>
        <v/>
      </c>
      <c r="AZ23" s="54" t="str">
        <f>IF(AZ19="3 + S",Quote!$E$11,"")</f>
        <v/>
      </c>
      <c r="BA23" s="54" t="str">
        <f>IF(BA19="3 + S",Quote!$E$11,"")</f>
        <v/>
      </c>
      <c r="BB23" s="54" t="str">
        <f>IF(BB19="3 + S",Quote!$E$11,"")</f>
        <v/>
      </c>
      <c r="BC23" s="54" t="str">
        <f>IF(BC19="3 + S",Quote!$E$11,"")</f>
        <v/>
      </c>
      <c r="BD23" s="54" t="str">
        <f>IF(BD19="3 + S",Quote!$E$11,"")</f>
        <v/>
      </c>
      <c r="BE23" s="54" t="str">
        <f>IF(BE19="3 + S",Quote!$E$11,"")</f>
        <v/>
      </c>
      <c r="BF23" s="54" t="str">
        <f>IF(BF19="3 + S",Quote!$E$11,"")</f>
        <v/>
      </c>
      <c r="BG23" s="54" t="str">
        <f>IF(BG19="3 + S",Quote!$E$11,"")</f>
        <v/>
      </c>
      <c r="BH23" s="54" t="str">
        <f>IF(BH19="3 + S",Quote!$E$11,"")</f>
        <v/>
      </c>
      <c r="BI23" s="54" t="str">
        <f>IF(BI19="3 + S",Quote!$E$11,"")</f>
        <v/>
      </c>
      <c r="BJ23" s="54" t="str">
        <f>IF(BJ19="3 + S",Quote!$E$11,"")</f>
        <v/>
      </c>
      <c r="BK23" s="54" t="str">
        <f>IF(BK19="3 + S",Quote!$E$11,"")</f>
        <v/>
      </c>
      <c r="BL23" s="54" t="str">
        <f>IF(BL19="3 + S",Quote!$E$11,"")</f>
        <v/>
      </c>
      <c r="BM23" s="54" t="str">
        <f>IF(BM19="3 + S",Quote!$E$11,"")</f>
        <v/>
      </c>
      <c r="BN23" s="54" t="str">
        <f>IF(BN19="3 + S",Quote!$E$11,"")</f>
        <v/>
      </c>
      <c r="BO23" s="54" t="str">
        <f>IF(BO19="3 + S",Quote!$E$11,"")</f>
        <v/>
      </c>
      <c r="BP23" s="54" t="str">
        <f>IF(BP19="3 + S",Quote!$E$11,"")</f>
        <v/>
      </c>
      <c r="BQ23" s="54" t="str">
        <f>IF(BQ19="3 + S",Quote!$E$11,"")</f>
        <v/>
      </c>
      <c r="BR23" s="54" t="str">
        <f>IF(BR19="3 + S",Quote!$E$11,"")</f>
        <v/>
      </c>
      <c r="BS23" s="54" t="str">
        <f>IF(BS19="3 + S",Quote!$E$11,"")</f>
        <v/>
      </c>
      <c r="BT23" s="54" t="str">
        <f>IF(BT19="3 + S",Quote!$E$11,"")</f>
        <v/>
      </c>
      <c r="BU23" s="54" t="str">
        <f>IF(BU19="3 + S",Quote!$E$11,"")</f>
        <v/>
      </c>
      <c r="BV23" s="54" t="str">
        <f>IF(BV19="3 + S",Quote!$E$11,"")</f>
        <v/>
      </c>
      <c r="BW23" s="54" t="str">
        <f>IF(BW19="3 + S",Quote!$E$11,"")</f>
        <v/>
      </c>
      <c r="BX23" s="54" t="str">
        <f>IF(BX19="3 + S",Quote!$E$11,"")</f>
        <v/>
      </c>
      <c r="BY23" s="54" t="str">
        <f>IF(BY19="3 + S",Quote!$E$11,"")</f>
        <v/>
      </c>
      <c r="BZ23" s="54" t="str">
        <f>IF(BZ19="3 + S",Quote!$E$11,"")</f>
        <v/>
      </c>
      <c r="CA23" s="54" t="str">
        <f>IF(CA19="3 + S",Quote!$E$11,"")</f>
        <v/>
      </c>
      <c r="CB23" s="54" t="str">
        <f>IF(CB19="3 + S",Quote!$E$11,"")</f>
        <v/>
      </c>
      <c r="CC23" s="54" t="str">
        <f>IF(CC19="3 + S",Quote!$E$11,"")</f>
        <v/>
      </c>
      <c r="CD23" s="54" t="str">
        <f>IF(CD19="3 + S",Quote!$E$11,"")</f>
        <v/>
      </c>
      <c r="CE23" s="54" t="str">
        <f>IF(CE19="3 + S",Quote!$E$11,"")</f>
        <v/>
      </c>
      <c r="CF23" s="54" t="str">
        <f>IF(CF19="3 + S",Quote!$E$11,"")</f>
        <v/>
      </c>
      <c r="CG23" s="54" t="str">
        <f>IF(CG19="3 + S",Quote!$E$11,"")</f>
        <v/>
      </c>
      <c r="CH23" s="54" t="str">
        <f>IF(CH19="3 + S",Quote!$E$11,"")</f>
        <v/>
      </c>
      <c r="CI23" s="54" t="str">
        <f>IF(CI19="3 + S",Quote!$E$11,"")</f>
        <v/>
      </c>
      <c r="CJ23" s="54" t="str">
        <f>IF(CJ19="3 + S",Quote!$E$11,"")</f>
        <v/>
      </c>
      <c r="CK23" s="54" t="str">
        <f>IF(CK19="3 + S",Quote!$E$11,"")</f>
        <v/>
      </c>
      <c r="CL23" s="54" t="str">
        <f>IF(CL19="3 + S",Quote!$E$11,"")</f>
        <v/>
      </c>
      <c r="CM23" s="54" t="str">
        <f>IF(CM19="3 + S",Quote!$E$11,"")</f>
        <v/>
      </c>
      <c r="CN23" s="54" t="str">
        <f>IF(CN19="3 + S",Quote!$E$11,"")</f>
        <v/>
      </c>
      <c r="CO23" s="54" t="str">
        <f>IF(CO19="3 + S",Quote!$E$11,"")</f>
        <v/>
      </c>
      <c r="CP23" s="54" t="str">
        <f>IF(CP19="3 + S",Quote!$E$11,"")</f>
        <v/>
      </c>
      <c r="CQ23" s="54" t="str">
        <f>IF(CQ19="3 + S",Quote!$E$11,"")</f>
        <v/>
      </c>
      <c r="CR23" s="54" t="str">
        <f>IF(CR19="3 + S",Quote!$E$11,"")</f>
        <v/>
      </c>
      <c r="CS23" s="54" t="str">
        <f>IF(CS19="3 + S",Quote!$E$11,"")</f>
        <v/>
      </c>
      <c r="CT23" s="54" t="str">
        <f>IF(CT19="3 + S",Quote!$E$11,"")</f>
        <v/>
      </c>
      <c r="CU23" s="54" t="str">
        <f>IF(CU19="3 + S",Quote!$E$11,"")</f>
        <v/>
      </c>
      <c r="CV23" s="54" t="str">
        <f>IF(CV19="3 + S",Quote!$E$11,"")</f>
        <v/>
      </c>
      <c r="CW23" s="54" t="str">
        <f>IF(CW19="3 + S",Quote!$E$11,"")</f>
        <v/>
      </c>
      <c r="CX23" s="54" t="str">
        <f>IF(CX19="3 + S",Quote!$E$11,"")</f>
        <v/>
      </c>
      <c r="CY23" s="54" t="str">
        <f>IF(CY19="3 + S",Quote!$E$11,"")</f>
        <v/>
      </c>
      <c r="CZ23" s="54" t="str">
        <f>IF(CZ19="3 + S",Quote!$E$11,"")</f>
        <v/>
      </c>
      <c r="DA23" s="54" t="str">
        <f>IF(DA19="3 + S",Quote!$E$11,"")</f>
        <v/>
      </c>
      <c r="DB23" s="54" t="str">
        <f>IF(DB19="3 + S",Quote!$E$11,"")</f>
        <v/>
      </c>
      <c r="DC23" s="54" t="str">
        <f>IF(DC19="3 + S",Quote!$E$11,"")</f>
        <v/>
      </c>
      <c r="DD23" s="54" t="str">
        <f>IF(DD19="3 + S",Quote!$E$11,"")</f>
        <v/>
      </c>
      <c r="DE23" s="54" t="str">
        <f>IF(DE19="3 + S",Quote!$E$11,"")</f>
        <v/>
      </c>
      <c r="DF23" s="54" t="str">
        <f>IF(DF19="3 + S",Quote!$E$11,"")</f>
        <v/>
      </c>
      <c r="DG23" s="54" t="str">
        <f>IF(DG19="3 + S",Quote!$E$11,"")</f>
        <v/>
      </c>
      <c r="DH23" s="54" t="str">
        <f>IF(DH19="3 + S",Quote!$E$11,"")</f>
        <v/>
      </c>
      <c r="DI23" s="54" t="str">
        <f>IF(DI19="3 + S",Quote!$E$11,"")</f>
        <v/>
      </c>
      <c r="DJ23" s="54" t="str">
        <f>IF(DJ19="3 + S",Quote!$E$11,"")</f>
        <v/>
      </c>
      <c r="DK23" s="54" t="str">
        <f>IF(DK19="3 + S",Quote!$E$11,"")</f>
        <v/>
      </c>
      <c r="DL23" s="54" t="str">
        <f>IF(DL19="3 + S",Quote!$E$11,"")</f>
        <v/>
      </c>
    </row>
    <row r="24" spans="2:256" ht="14.1" customHeight="1">
      <c r="B24" s="109" t="s">
        <v>293</v>
      </c>
      <c r="C24" s="153">
        <f t="shared" ref="C24:N24" si="27">IF(C16="",0,CC19)</f>
        <v>0</v>
      </c>
      <c r="D24" s="153">
        <f t="shared" si="27"/>
        <v>0</v>
      </c>
      <c r="E24" s="153">
        <f t="shared" si="27"/>
        <v>0</v>
      </c>
      <c r="F24" s="153">
        <f t="shared" si="27"/>
        <v>0</v>
      </c>
      <c r="G24" s="153">
        <f t="shared" si="27"/>
        <v>0</v>
      </c>
      <c r="H24" s="153">
        <f t="shared" si="27"/>
        <v>0</v>
      </c>
      <c r="I24" s="153">
        <f t="shared" si="27"/>
        <v>0</v>
      </c>
      <c r="J24" s="153">
        <f t="shared" si="27"/>
        <v>0</v>
      </c>
      <c r="K24" s="153">
        <f t="shared" si="27"/>
        <v>0</v>
      </c>
      <c r="L24" s="153">
        <f t="shared" si="27"/>
        <v>0</v>
      </c>
      <c r="M24" s="153">
        <f t="shared" si="27"/>
        <v>0</v>
      </c>
      <c r="N24" s="153">
        <f t="shared" si="27"/>
        <v>0</v>
      </c>
      <c r="O24" s="153">
        <f>Z4</f>
        <v>0</v>
      </c>
      <c r="P24" s="153">
        <f>AX4</f>
        <v>0</v>
      </c>
      <c r="Q24" s="101">
        <f>CN31+Z41+Z51</f>
        <v>0</v>
      </c>
      <c r="T24" s="154">
        <v>4</v>
      </c>
      <c r="U24" s="54" t="str">
        <f>IF(U19="4",Quote!$E$12,"")</f>
        <v/>
      </c>
      <c r="V24" s="54" t="str">
        <f>IF(V19="4",Quote!$E$12,"")</f>
        <v/>
      </c>
      <c r="W24" s="54" t="str">
        <f>IF(W19="4",Quote!$E$12,"")</f>
        <v/>
      </c>
      <c r="X24" s="54" t="str">
        <f>IF(X19="4",Quote!$E$12,"")</f>
        <v/>
      </c>
      <c r="Y24" s="54" t="str">
        <f>IF(Y19="4",Quote!$E$12,"")</f>
        <v/>
      </c>
      <c r="Z24" s="54" t="str">
        <f>IF(Z19="4",Quote!$E$12,"")</f>
        <v/>
      </c>
      <c r="AA24" s="54" t="str">
        <f>IF(AA19="4",Quote!$E$12,"")</f>
        <v/>
      </c>
      <c r="AB24" s="54" t="str">
        <f>IF(AB19="4",Quote!$E$12,"")</f>
        <v/>
      </c>
      <c r="AC24" s="54" t="str">
        <f>IF(AC19="4",Quote!$E$12,"")</f>
        <v/>
      </c>
      <c r="AD24" s="54" t="str">
        <f>IF(AD19="4",Quote!$E$12,"")</f>
        <v/>
      </c>
      <c r="AE24" s="54" t="str">
        <f>IF(AE19="4",Quote!$E$12,"")</f>
        <v/>
      </c>
      <c r="AF24" s="54" t="str">
        <f>IF(AF19="4",Quote!$E$12,"")</f>
        <v/>
      </c>
      <c r="AG24" s="56" t="str">
        <f>IF(AG19="4",Quote!$E$12,"")</f>
        <v/>
      </c>
      <c r="AH24" s="54" t="str">
        <f>IF(AH19="4",Quote!$E$12,"")</f>
        <v/>
      </c>
      <c r="AI24" s="54" t="str">
        <f>IF(AI19="4",Quote!$E$12,"")</f>
        <v/>
      </c>
      <c r="AJ24" s="54" t="str">
        <f>IF(AJ19="4",Quote!$E$12,"")</f>
        <v/>
      </c>
      <c r="AK24" s="54" t="str">
        <f>IF(AK19="4",Quote!$E$12,"")</f>
        <v/>
      </c>
      <c r="AL24" s="54" t="str">
        <f>IF(AL19="4",Quote!$E$12,"")</f>
        <v/>
      </c>
      <c r="AM24" s="54" t="str">
        <f>IF(AM19="4",Quote!$E$12,"")</f>
        <v/>
      </c>
      <c r="AN24" s="54" t="str">
        <f>IF(AN19="4",Quote!$E$12,"")</f>
        <v/>
      </c>
      <c r="AO24" s="54" t="str">
        <f>IF(AO19="4",Quote!$E$12,"")</f>
        <v/>
      </c>
      <c r="AP24" s="54" t="str">
        <f>IF(AP19="4",Quote!$E$12,"")</f>
        <v/>
      </c>
      <c r="AQ24" s="54" t="str">
        <f>IF(AQ19="4",Quote!$E$12,"")</f>
        <v/>
      </c>
      <c r="AR24" s="54" t="str">
        <f>IF(AR19="4",Quote!$E$12,"")</f>
        <v/>
      </c>
      <c r="AS24" s="56" t="str">
        <f>IF(AS19="4",Quote!$E$12,"")</f>
        <v/>
      </c>
      <c r="AT24" s="54" t="str">
        <f>IF(AT19="4",Quote!$E$12,"")</f>
        <v/>
      </c>
      <c r="AU24" s="54" t="str">
        <f>IF(AU19="4",Quote!$E$12,"")</f>
        <v/>
      </c>
      <c r="AV24" s="54" t="str">
        <f>IF(AV19="4",Quote!$E$12,"")</f>
        <v/>
      </c>
      <c r="AW24" s="54" t="str">
        <f>IF(AW19="4",Quote!$E$12,"")</f>
        <v/>
      </c>
      <c r="AX24" s="54" t="str">
        <f>IF(AX19="4",Quote!$E$12,"")</f>
        <v/>
      </c>
      <c r="AY24" s="54" t="str">
        <f>IF(AY19="4",Quote!$E$12,"")</f>
        <v/>
      </c>
      <c r="AZ24" s="54" t="str">
        <f>IF(AZ19="4",Quote!$E$12,"")</f>
        <v/>
      </c>
      <c r="BA24" s="54" t="str">
        <f>IF(BA19="4",Quote!$E$12,"")</f>
        <v/>
      </c>
      <c r="BB24" s="54" t="str">
        <f>IF(BB19="4",Quote!$E$12,"")</f>
        <v/>
      </c>
      <c r="BC24" s="54" t="str">
        <f>IF(BC19="4",Quote!$E$12,"")</f>
        <v/>
      </c>
      <c r="BD24" s="54" t="str">
        <f>IF(BD19="4",Quote!$E$12,"")</f>
        <v/>
      </c>
      <c r="BE24" s="56" t="str">
        <f>IF(BE19="4",Quote!$E$12,"")</f>
        <v/>
      </c>
      <c r="BF24" s="54" t="str">
        <f>IF(BF19="4",Quote!$E$12,"")</f>
        <v/>
      </c>
      <c r="BG24" s="54" t="str">
        <f>IF(BG19="4",Quote!$E$12,"")</f>
        <v/>
      </c>
      <c r="BH24" s="54" t="str">
        <f>IF(BH19="4",Quote!$E$12,"")</f>
        <v/>
      </c>
      <c r="BI24" s="54" t="str">
        <f>IF(BI19="4",Quote!$E$12,"")</f>
        <v/>
      </c>
      <c r="BJ24" s="54" t="str">
        <f>IF(BJ19="4",Quote!$E$12,"")</f>
        <v/>
      </c>
      <c r="BK24" s="54" t="str">
        <f>IF(BK19="4",Quote!$E$12,"")</f>
        <v/>
      </c>
      <c r="BL24" s="54" t="str">
        <f>IF(BL19="4",Quote!$E$12,"")</f>
        <v/>
      </c>
      <c r="BM24" s="54" t="str">
        <f>IF(BM19="4",Quote!$E$12,"")</f>
        <v/>
      </c>
      <c r="BN24" s="54" t="str">
        <f>IF(BN19="4",Quote!$E$12,"")</f>
        <v/>
      </c>
      <c r="BO24" s="54" t="str">
        <f>IF(BO19="4",Quote!$E$12,"")</f>
        <v/>
      </c>
      <c r="BP24" s="54" t="str">
        <f>IF(BP19="4",Quote!$E$12,"")</f>
        <v/>
      </c>
      <c r="BQ24" s="56" t="str">
        <f>IF(BQ19="4",Quote!$E$12,"")</f>
        <v/>
      </c>
      <c r="BR24" s="54" t="str">
        <f>IF(BR19="4",Quote!$E$12,"")</f>
        <v/>
      </c>
      <c r="BS24" s="54" t="str">
        <f>IF(BS19="4",Quote!$E$12,"")</f>
        <v/>
      </c>
      <c r="BT24" s="54" t="str">
        <f>IF(BT19="4",Quote!$E$12,"")</f>
        <v/>
      </c>
      <c r="BU24" s="54" t="str">
        <f>IF(BU19="4",Quote!$E$12,"")</f>
        <v/>
      </c>
      <c r="BV24" s="54" t="str">
        <f>IF(BV19="4",Quote!$E$12,"")</f>
        <v/>
      </c>
      <c r="BW24" s="54" t="str">
        <f>IF(BW19="4",Quote!$E$12,"")</f>
        <v/>
      </c>
      <c r="BX24" s="54" t="str">
        <f>IF(BX19="4",Quote!$E$12,"")</f>
        <v/>
      </c>
      <c r="BY24" s="54" t="str">
        <f>IF(BY19="4",Quote!$E$12,"")</f>
        <v/>
      </c>
      <c r="BZ24" s="54" t="str">
        <f>IF(BZ19="4",Quote!$E$12,"")</f>
        <v/>
      </c>
      <c r="CA24" s="54" t="str">
        <f>IF(CA19="4",Quote!$E$12,"")</f>
        <v/>
      </c>
      <c r="CB24" s="54" t="str">
        <f>IF(CB19="4",Quote!$E$12,"")</f>
        <v/>
      </c>
      <c r="CC24" s="56" t="str">
        <f>IF(CC19="4",Quote!$E$12,"")</f>
        <v/>
      </c>
      <c r="CD24" s="54" t="str">
        <f>IF(CD19="4",Quote!$E$12,"")</f>
        <v/>
      </c>
      <c r="CE24" s="54" t="str">
        <f>IF(CE19="4",Quote!$E$12,"")</f>
        <v/>
      </c>
      <c r="CF24" s="54" t="str">
        <f>IF(CF19="4",Quote!$E$12,"")</f>
        <v/>
      </c>
      <c r="CG24" s="54" t="str">
        <f>IF(CG19="4",Quote!$E$12,"")</f>
        <v/>
      </c>
      <c r="CH24" s="54" t="str">
        <f>IF(CH19="4",Quote!$E$12,"")</f>
        <v/>
      </c>
      <c r="CI24" s="54" t="str">
        <f>IF(CI19="4",Quote!$E$12,"")</f>
        <v/>
      </c>
      <c r="CJ24" s="54" t="str">
        <f>IF(CJ19="4",Quote!$E$12,"")</f>
        <v/>
      </c>
      <c r="CK24" s="54" t="str">
        <f>IF(CK19="4",Quote!$E$12,"")</f>
        <v/>
      </c>
      <c r="CL24" s="54" t="str">
        <f>IF(CL19="4",Quote!$E$12,"")</f>
        <v/>
      </c>
      <c r="CM24" s="54" t="str">
        <f>IF(CM19="4",Quote!$E$12,"")</f>
        <v/>
      </c>
      <c r="CN24" s="54" t="str">
        <f>IF(CN19="4",Quote!$E$12,"")</f>
        <v/>
      </c>
      <c r="CO24" s="56" t="str">
        <f>IF(CO19="4",Quote!$E$12,"")</f>
        <v/>
      </c>
      <c r="CP24" s="59" t="str">
        <f>IF(CP19="4",Quote!$E$12,"")</f>
        <v/>
      </c>
      <c r="CQ24" s="59" t="str">
        <f>IF(CQ19="4",Quote!$E$12,"")</f>
        <v/>
      </c>
      <c r="CR24" s="59" t="str">
        <f>IF(CR19="4",Quote!$E$12,"")</f>
        <v/>
      </c>
      <c r="CS24" s="59" t="str">
        <f>IF(CS19="4",Quote!$E$12,"")</f>
        <v/>
      </c>
      <c r="CT24" s="59" t="str">
        <f>IF(CT19="4",Quote!$E$12,"")</f>
        <v/>
      </c>
      <c r="CU24" s="59" t="str">
        <f>IF(CU19="4",Quote!$E$12,"")</f>
        <v/>
      </c>
      <c r="CV24" s="59" t="str">
        <f>IF(CV19="4",Quote!$E$12,"")</f>
        <v/>
      </c>
      <c r="CW24" s="59" t="str">
        <f>IF(CW19="4",Quote!$E$12,"")</f>
        <v/>
      </c>
      <c r="CX24" s="59" t="str">
        <f>IF(CX19="4",Quote!$E$12,"")</f>
        <v/>
      </c>
      <c r="CY24" s="59" t="str">
        <f>IF(CY19="4",Quote!$E$12,"")</f>
        <v/>
      </c>
      <c r="CZ24" s="117" t="str">
        <f>IF(CZ19="4",Quote!$E$12,"")</f>
        <v/>
      </c>
      <c r="DA24" s="56" t="str">
        <f>IF(DA19="4",Quote!$E$12,"")</f>
        <v/>
      </c>
      <c r="DB24" s="54" t="str">
        <f>IF(DB19="4",Quote!$E$12,"")</f>
        <v/>
      </c>
      <c r="DC24" s="54" t="str">
        <f>IF(DC19="4",Quote!$E$12,"")</f>
        <v/>
      </c>
      <c r="DD24" s="54" t="str">
        <f>IF(DD19="4",Quote!$E$12,"")</f>
        <v/>
      </c>
      <c r="DE24" s="54" t="str">
        <f>IF(DE19="4",Quote!$E$12,"")</f>
        <v/>
      </c>
      <c r="DF24" s="54" t="str">
        <f>IF(DF19="4",Quote!$E$12,"")</f>
        <v/>
      </c>
      <c r="DG24" s="54" t="str">
        <f>IF(DG19="4",Quote!$E$12,"")</f>
        <v/>
      </c>
      <c r="DH24" s="54" t="str">
        <f>IF(DH19="4",Quote!$E$12,"")</f>
        <v/>
      </c>
      <c r="DI24" s="54" t="str">
        <f>IF(DI19="4",Quote!$E$12,"")</f>
        <v/>
      </c>
      <c r="DJ24" s="54" t="str">
        <f>IF(DJ19="4",Quote!$E$12,"")</f>
        <v/>
      </c>
      <c r="DK24" s="54" t="str">
        <f>IF(DK19="4",Quote!$E$12,"")</f>
        <v/>
      </c>
      <c r="DL24" s="54" t="str">
        <f>IF(DL19="4",Quote!$E$12,"")</f>
        <v/>
      </c>
    </row>
    <row r="25" spans="2:256" ht="14.1" customHeight="1">
      <c r="B25" s="109" t="s">
        <v>294</v>
      </c>
      <c r="C25" s="153">
        <f t="shared" ref="C25:N25" si="28">IF(C16="",0,CO19)</f>
        <v>0</v>
      </c>
      <c r="D25" s="153">
        <f t="shared" si="28"/>
        <v>0</v>
      </c>
      <c r="E25" s="153">
        <f t="shared" si="28"/>
        <v>0</v>
      </c>
      <c r="F25" s="153">
        <f t="shared" si="28"/>
        <v>0</v>
      </c>
      <c r="G25" s="153">
        <f t="shared" si="28"/>
        <v>0</v>
      </c>
      <c r="H25" s="153">
        <f t="shared" si="28"/>
        <v>0</v>
      </c>
      <c r="I25" s="153">
        <f t="shared" si="28"/>
        <v>0</v>
      </c>
      <c r="J25" s="153">
        <f t="shared" si="28"/>
        <v>0</v>
      </c>
      <c r="K25" s="153">
        <f t="shared" si="28"/>
        <v>0</v>
      </c>
      <c r="L25" s="153">
        <f t="shared" si="28"/>
        <v>0</v>
      </c>
      <c r="M25" s="153">
        <f t="shared" si="28"/>
        <v>0</v>
      </c>
      <c r="N25" s="153">
        <f t="shared" si="28"/>
        <v>0</v>
      </c>
      <c r="O25" s="153">
        <f>AA4</f>
        <v>0</v>
      </c>
      <c r="P25" s="153">
        <f>AY4</f>
        <v>0</v>
      </c>
      <c r="Q25" s="101">
        <f>CZ31+AA41+AA51</f>
        <v>0</v>
      </c>
      <c r="T25" s="154" t="s">
        <v>336</v>
      </c>
      <c r="U25" s="54" t="str">
        <f>IF(U19="4 + S",Quote!$E$13,"")</f>
        <v/>
      </c>
      <c r="V25" s="54" t="str">
        <f>IF(V19="4 + S",Quote!$E$13,"")</f>
        <v/>
      </c>
      <c r="W25" s="54" t="str">
        <f>IF(W19="4 + S",Quote!$E$13,"")</f>
        <v/>
      </c>
      <c r="X25" s="54" t="str">
        <f>IF(X19="4 + S",Quote!$E$13,"")</f>
        <v/>
      </c>
      <c r="Y25" s="54" t="str">
        <f>IF(Y19="4 + S",Quote!$E$13,"")</f>
        <v/>
      </c>
      <c r="Z25" s="54" t="str">
        <f>IF(Z19="4 + S",Quote!$E$13,"")</f>
        <v/>
      </c>
      <c r="AA25" s="54" t="str">
        <f>IF(AA19="4 + S",Quote!$E$13,"")</f>
        <v/>
      </c>
      <c r="AB25" s="54" t="str">
        <f>IF(AB19="4 + S",Quote!$E$13,"")</f>
        <v/>
      </c>
      <c r="AC25" s="54" t="str">
        <f>IF(AC19="4 + S",Quote!$E$13,"")</f>
        <v/>
      </c>
      <c r="AD25" s="54" t="str">
        <f>IF(AD19="4 + S",Quote!$E$13,"")</f>
        <v/>
      </c>
      <c r="AE25" s="54" t="str">
        <f>IF(AE19="4 + S",Quote!$E$13,"")</f>
        <v/>
      </c>
      <c r="AF25" s="54" t="str">
        <f>IF(AF19="4 + S",Quote!$E$13,"")</f>
        <v/>
      </c>
      <c r="AG25" s="54" t="str">
        <f>IF(AG19="4 + S",Quote!$E$13,"")</f>
        <v/>
      </c>
      <c r="AH25" s="54" t="str">
        <f>IF(AH19="4 + S",Quote!$E$13,"")</f>
        <v/>
      </c>
      <c r="AI25" s="54" t="str">
        <f>IF(AI19="4 + S",Quote!$E$13,"")</f>
        <v/>
      </c>
      <c r="AJ25" s="54" t="str">
        <f>IF(AJ19="4 + S",Quote!$E$13,"")</f>
        <v/>
      </c>
      <c r="AK25" s="54" t="str">
        <f>IF(AK19="4 + S",Quote!$E$13,"")</f>
        <v/>
      </c>
      <c r="AL25" s="54" t="str">
        <f>IF(AL19="4 + S",Quote!$E$13,"")</f>
        <v/>
      </c>
      <c r="AM25" s="54" t="str">
        <f>IF(AM19="4 + S",Quote!$E$13,"")</f>
        <v/>
      </c>
      <c r="AN25" s="54" t="str">
        <f>IF(AN19="4 + S",Quote!$E$13,"")</f>
        <v/>
      </c>
      <c r="AO25" s="54" t="str">
        <f>IF(AO19="4 + S",Quote!$E$13,"")</f>
        <v/>
      </c>
      <c r="AP25" s="54" t="str">
        <f>IF(AP19="4 + S",Quote!$E$13,"")</f>
        <v/>
      </c>
      <c r="AQ25" s="54" t="str">
        <f>IF(AQ19="4 + S",Quote!$E$13,"")</f>
        <v/>
      </c>
      <c r="AR25" s="54" t="str">
        <f>IF(AR19="4 + S",Quote!$E$13,"")</f>
        <v/>
      </c>
      <c r="AS25" s="54" t="str">
        <f>IF(AS19="4 + S",Quote!$E$13,"")</f>
        <v/>
      </c>
      <c r="AT25" s="54" t="str">
        <f>IF(AT19="4 + S",Quote!$E$13,"")</f>
        <v/>
      </c>
      <c r="AU25" s="54" t="str">
        <f>IF(AU19="4 + S",Quote!$E$13,"")</f>
        <v/>
      </c>
      <c r="AV25" s="54" t="str">
        <f>IF(AV19="4 + S",Quote!$E$13,"")</f>
        <v/>
      </c>
      <c r="AW25" s="54" t="str">
        <f>IF(AW19="4 + S",Quote!$E$13,"")</f>
        <v/>
      </c>
      <c r="AX25" s="54" t="str">
        <f>IF(AX19="4 + S",Quote!$E$13,"")</f>
        <v/>
      </c>
      <c r="AY25" s="54" t="str">
        <f>IF(AY19="4 + S",Quote!$E$13,"")</f>
        <v/>
      </c>
      <c r="AZ25" s="54" t="str">
        <f>IF(AZ19="4 + S",Quote!$E$13,"")</f>
        <v/>
      </c>
      <c r="BA25" s="54" t="str">
        <f>IF(BA19="4 + S",Quote!$E$13,"")</f>
        <v/>
      </c>
      <c r="BB25" s="54" t="str">
        <f>IF(BB19="4 + S",Quote!$E$13,"")</f>
        <v/>
      </c>
      <c r="BC25" s="54" t="str">
        <f>IF(BC19="4 + S",Quote!$E$13,"")</f>
        <v/>
      </c>
      <c r="BD25" s="54" t="str">
        <f>IF(BD19="4 + S",Quote!$E$13,"")</f>
        <v/>
      </c>
      <c r="BE25" s="54" t="str">
        <f>IF(BE19="4 + S",Quote!$E$13,"")</f>
        <v/>
      </c>
      <c r="BF25" s="54" t="str">
        <f>IF(BF19="4 + S",Quote!$E$13,"")</f>
        <v/>
      </c>
      <c r="BG25" s="54" t="str">
        <f>IF(BG19="4 + S",Quote!$E$13,"")</f>
        <v/>
      </c>
      <c r="BH25" s="54" t="str">
        <f>IF(BH19="4 + S",Quote!$E$13,"")</f>
        <v/>
      </c>
      <c r="BI25" s="54" t="str">
        <f>IF(BI19="4 + S",Quote!$E$13,"")</f>
        <v/>
      </c>
      <c r="BJ25" s="54" t="str">
        <f>IF(BJ19="4 + S",Quote!$E$13,"")</f>
        <v/>
      </c>
      <c r="BK25" s="54" t="str">
        <f>IF(BK19="4 + S",Quote!$E$13,"")</f>
        <v/>
      </c>
      <c r="BL25" s="54" t="str">
        <f>IF(BL19="4 + S",Quote!$E$13,"")</f>
        <v/>
      </c>
      <c r="BM25" s="54" t="str">
        <f>IF(BM19="4 + S",Quote!$E$13,"")</f>
        <v/>
      </c>
      <c r="BN25" s="54" t="str">
        <f>IF(BN19="4 + S",Quote!$E$13,"")</f>
        <v/>
      </c>
      <c r="BO25" s="54" t="str">
        <f>IF(BO19="4 + S",Quote!$E$13,"")</f>
        <v/>
      </c>
      <c r="BP25" s="54" t="str">
        <f>IF(BP19="4 + S",Quote!$E$13,"")</f>
        <v/>
      </c>
      <c r="BQ25" s="54" t="str">
        <f>IF(BQ19="4 + S",Quote!$E$13,"")</f>
        <v/>
      </c>
      <c r="BR25" s="54" t="str">
        <f>IF(BR19="4 + S",Quote!$E$13,"")</f>
        <v/>
      </c>
      <c r="BS25" s="54" t="str">
        <f>IF(BS19="4 + S",Quote!$E$13,"")</f>
        <v/>
      </c>
      <c r="BT25" s="54" t="str">
        <f>IF(BT19="4 + S",Quote!$E$13,"")</f>
        <v/>
      </c>
      <c r="BU25" s="54" t="str">
        <f>IF(BU19="4 + S",Quote!$E$13,"")</f>
        <v/>
      </c>
      <c r="BV25" s="54" t="str">
        <f>IF(BV19="4 + S",Quote!$E$13,"")</f>
        <v/>
      </c>
      <c r="BW25" s="54" t="str">
        <f>IF(BW19="4 + S",Quote!$E$13,"")</f>
        <v/>
      </c>
      <c r="BX25" s="54" t="str">
        <f>IF(BX19="4 + S",Quote!$E$13,"")</f>
        <v/>
      </c>
      <c r="BY25" s="54" t="str">
        <f>IF(BY19="4 + S",Quote!$E$13,"")</f>
        <v/>
      </c>
      <c r="BZ25" s="54" t="str">
        <f>IF(BZ19="4 + S",Quote!$E$13,"")</f>
        <v/>
      </c>
      <c r="CA25" s="54" t="str">
        <f>IF(CA19="4 + S",Quote!$E$13,"")</f>
        <v/>
      </c>
      <c r="CB25" s="54" t="str">
        <f>IF(CB19="4 + S",Quote!$E$13,"")</f>
        <v/>
      </c>
      <c r="CC25" s="54" t="str">
        <f>IF(CC19="4 + S",Quote!$E$13,"")</f>
        <v/>
      </c>
      <c r="CD25" s="54" t="str">
        <f>IF(CD19="4 + S",Quote!$E$13,"")</f>
        <v/>
      </c>
      <c r="CE25" s="54" t="str">
        <f>IF(CE19="4 + S",Quote!$E$13,"")</f>
        <v/>
      </c>
      <c r="CF25" s="54" t="str">
        <f>IF(CF19="4 + S",Quote!$E$13,"")</f>
        <v/>
      </c>
      <c r="CG25" s="54" t="str">
        <f>IF(CG19="4 + S",Quote!$E$13,"")</f>
        <v/>
      </c>
      <c r="CH25" s="54" t="str">
        <f>IF(CH19="4 + S",Quote!$E$13,"")</f>
        <v/>
      </c>
      <c r="CI25" s="54" t="str">
        <f>IF(CI19="4 + S",Quote!$E$13,"")</f>
        <v/>
      </c>
      <c r="CJ25" s="54" t="str">
        <f>IF(CJ19="4 + S",Quote!$E$13,"")</f>
        <v/>
      </c>
      <c r="CK25" s="54" t="str">
        <f>IF(CK19="4 + S",Quote!$E$13,"")</f>
        <v/>
      </c>
      <c r="CL25" s="54" t="str">
        <f>IF(CL19="4 + S",Quote!$E$13,"")</f>
        <v/>
      </c>
      <c r="CM25" s="54" t="str">
        <f>IF(CM19="4 + S",Quote!$E$13,"")</f>
        <v/>
      </c>
      <c r="CN25" s="54" t="str">
        <f>IF(CN19="4 + S",Quote!$E$13,"")</f>
        <v/>
      </c>
      <c r="CO25" s="54" t="str">
        <f>IF(CO19="4 + S",Quote!$E$13,"")</f>
        <v/>
      </c>
      <c r="CP25" s="54" t="str">
        <f>IF(CP19="4 + S",Quote!$E$13,"")</f>
        <v/>
      </c>
      <c r="CQ25" s="54" t="str">
        <f>IF(CQ19="4 + S",Quote!$E$13,"")</f>
        <v/>
      </c>
      <c r="CR25" s="54" t="str">
        <f>IF(CR19="4 + S",Quote!$E$13,"")</f>
        <v/>
      </c>
      <c r="CS25" s="54" t="str">
        <f>IF(CS19="4 + S",Quote!$E$13,"")</f>
        <v/>
      </c>
      <c r="CT25" s="54" t="str">
        <f>IF(CT19="4 + S",Quote!$E$13,"")</f>
        <v/>
      </c>
      <c r="CU25" s="54" t="str">
        <f>IF(CU19="4 + S",Quote!$E$13,"")</f>
        <v/>
      </c>
      <c r="CV25" s="54" t="str">
        <f>IF(CV19="4 + S",Quote!$E$13,"")</f>
        <v/>
      </c>
      <c r="CW25" s="54" t="str">
        <f>IF(CW19="4 + S",Quote!$E$13,"")</f>
        <v/>
      </c>
      <c r="CX25" s="54" t="str">
        <f>IF(CX19="4 + S",Quote!$E$13,"")</f>
        <v/>
      </c>
      <c r="CY25" s="54" t="str">
        <f>IF(CY19="4 + S",Quote!$E$13,"")</f>
        <v/>
      </c>
      <c r="CZ25" s="54" t="str">
        <f>IF(CZ19="4 + S",Quote!$E$13,"")</f>
        <v/>
      </c>
      <c r="DA25" s="54" t="str">
        <f>IF(DA19="4 + S",Quote!$E$13,"")</f>
        <v/>
      </c>
      <c r="DB25" s="54" t="str">
        <f>IF(DB19="4 + S",Quote!$E$13,"")</f>
        <v/>
      </c>
      <c r="DC25" s="54" t="str">
        <f>IF(DC19="4 + S",Quote!$E$13,"")</f>
        <v/>
      </c>
      <c r="DD25" s="54" t="str">
        <f>IF(DD19="4 + S",Quote!$E$13,"")</f>
        <v/>
      </c>
      <c r="DE25" s="54" t="str">
        <f>IF(DE19="4 + S",Quote!$E$13,"")</f>
        <v/>
      </c>
      <c r="DF25" s="54" t="str">
        <f>IF(DF19="4 + S",Quote!$E$13,"")</f>
        <v/>
      </c>
      <c r="DG25" s="54" t="str">
        <f>IF(DG19="4 + S",Quote!$E$13,"")</f>
        <v/>
      </c>
      <c r="DH25" s="54" t="str">
        <f>IF(DH19="4 + S",Quote!$E$13,"")</f>
        <v/>
      </c>
      <c r="DI25" s="54" t="str">
        <f>IF(DI19="4 + S",Quote!$E$13,"")</f>
        <v/>
      </c>
      <c r="DJ25" s="54" t="str">
        <f>IF(DJ19="4 + S",Quote!$E$13,"")</f>
        <v/>
      </c>
      <c r="DK25" s="54" t="str">
        <f>IF(DK19="4 + S",Quote!$E$13,"")</f>
        <v/>
      </c>
      <c r="DL25" s="54" t="str">
        <f>IF(DL19="4 + S",Quote!$E$13,"")</f>
        <v/>
      </c>
    </row>
    <row r="26" spans="2:256" ht="14.1" customHeight="1" thickBot="1">
      <c r="B26" s="109" t="s">
        <v>295</v>
      </c>
      <c r="C26" s="153">
        <f t="shared" ref="C26:N26" si="29">IF(C16="",0,DA19)</f>
        <v>0</v>
      </c>
      <c r="D26" s="153">
        <f t="shared" si="29"/>
        <v>0</v>
      </c>
      <c r="E26" s="153">
        <f t="shared" si="29"/>
        <v>0</v>
      </c>
      <c r="F26" s="153">
        <f t="shared" si="29"/>
        <v>0</v>
      </c>
      <c r="G26" s="153">
        <f t="shared" si="29"/>
        <v>0</v>
      </c>
      <c r="H26" s="153">
        <f t="shared" si="29"/>
        <v>0</v>
      </c>
      <c r="I26" s="153">
        <f t="shared" si="29"/>
        <v>0</v>
      </c>
      <c r="J26" s="153">
        <f t="shared" si="29"/>
        <v>0</v>
      </c>
      <c r="K26" s="153">
        <f t="shared" si="29"/>
        <v>0</v>
      </c>
      <c r="L26" s="153">
        <f t="shared" si="29"/>
        <v>0</v>
      </c>
      <c r="M26" s="153">
        <f t="shared" si="29"/>
        <v>0</v>
      </c>
      <c r="N26" s="153">
        <f t="shared" si="29"/>
        <v>0</v>
      </c>
      <c r="O26" s="153">
        <f>AB4</f>
        <v>0</v>
      </c>
      <c r="P26" s="153">
        <f>AZ4</f>
        <v>0</v>
      </c>
      <c r="Q26" s="102">
        <f>DL31+AB41+AB51</f>
        <v>0</v>
      </c>
      <c r="T26" s="154">
        <v>5</v>
      </c>
      <c r="U26" s="54" t="str">
        <f>IF(U19="5",Quote!$E$14,"")</f>
        <v/>
      </c>
      <c r="V26" s="54" t="str">
        <f>IF(V19="5",Quote!$E$14,"")</f>
        <v/>
      </c>
      <c r="W26" s="54" t="str">
        <f>IF(W19="5",Quote!$E$14,"")</f>
        <v/>
      </c>
      <c r="X26" s="54" t="str">
        <f>IF(X19="5",Quote!$E$14,"")</f>
        <v/>
      </c>
      <c r="Y26" s="54" t="str">
        <f>IF(Y19="5",Quote!$E$14,"")</f>
        <v/>
      </c>
      <c r="Z26" s="54" t="str">
        <f>IF(Z19="5",Quote!$E$14,"")</f>
        <v/>
      </c>
      <c r="AA26" s="54" t="str">
        <f>IF(AA19="5",Quote!$E$14,"")</f>
        <v/>
      </c>
      <c r="AB26" s="54" t="str">
        <f>IF(AB19="5",Quote!$E$14,"")</f>
        <v/>
      </c>
      <c r="AC26" s="54" t="str">
        <f>IF(AC19="5",Quote!$E$14,"")</f>
        <v/>
      </c>
      <c r="AD26" s="54" t="str">
        <f>IF(AD19="5",Quote!$E$14,"")</f>
        <v/>
      </c>
      <c r="AE26" s="54" t="str">
        <f>IF(AE19="5",Quote!$E$14,"")</f>
        <v/>
      </c>
      <c r="AF26" s="54" t="str">
        <f>IF(AF19="5",Quote!$E$14,"")</f>
        <v/>
      </c>
      <c r="AG26" s="56" t="str">
        <f>IF(AG19="5",Quote!$E$14,"")</f>
        <v/>
      </c>
      <c r="AH26" s="54" t="str">
        <f>IF(AH19="5",Quote!$E$14,"")</f>
        <v/>
      </c>
      <c r="AI26" s="54" t="str">
        <f>IF(AI19="5",Quote!$E$14,"")</f>
        <v/>
      </c>
      <c r="AJ26" s="54" t="str">
        <f>IF(AJ19="5",Quote!$E$14,"")</f>
        <v/>
      </c>
      <c r="AK26" s="54" t="str">
        <f>IF(AK19="5",Quote!$E$14,"")</f>
        <v/>
      </c>
      <c r="AL26" s="54" t="str">
        <f>IF(AL19="5",Quote!$E$14,"")</f>
        <v/>
      </c>
      <c r="AM26" s="54" t="str">
        <f>IF(AM19="5",Quote!$E$14,"")</f>
        <v/>
      </c>
      <c r="AN26" s="54" t="str">
        <f>IF(AN19="5",Quote!$E$14,"")</f>
        <v/>
      </c>
      <c r="AO26" s="54" t="str">
        <f>IF(AO19="5",Quote!$E$14,"")</f>
        <v/>
      </c>
      <c r="AP26" s="54" t="str">
        <f>IF(AP19="5",Quote!$E$14,"")</f>
        <v/>
      </c>
      <c r="AQ26" s="54" t="str">
        <f>IF(AQ19="5",Quote!$E$14,"")</f>
        <v/>
      </c>
      <c r="AR26" s="54" t="str">
        <f>IF(AR19="5",Quote!$E$14,"")</f>
        <v/>
      </c>
      <c r="AS26" s="56" t="str">
        <f>IF(AS19="5",Quote!$E$14,"")</f>
        <v/>
      </c>
      <c r="AT26" s="54" t="str">
        <f>IF(AT19="5",Quote!$E$14,"")</f>
        <v/>
      </c>
      <c r="AU26" s="54" t="str">
        <f>IF(AU19="5",Quote!$E$14,"")</f>
        <v/>
      </c>
      <c r="AV26" s="54" t="str">
        <f>IF(AV19="5",Quote!$E$14,"")</f>
        <v/>
      </c>
      <c r="AW26" s="54" t="str">
        <f>IF(AW19="5",Quote!$E$14,"")</f>
        <v/>
      </c>
      <c r="AX26" s="54" t="str">
        <f>IF(AX19="5",Quote!$E$14,"")</f>
        <v/>
      </c>
      <c r="AY26" s="54" t="str">
        <f>IF(AY19="5",Quote!$E$14,"")</f>
        <v/>
      </c>
      <c r="AZ26" s="54" t="str">
        <f>IF(AZ19="5",Quote!$E$14,"")</f>
        <v/>
      </c>
      <c r="BA26" s="54" t="str">
        <f>IF(BA19="5",Quote!$E$14,"")</f>
        <v/>
      </c>
      <c r="BB26" s="54" t="str">
        <f>IF(BB19="5",Quote!$E$14,"")</f>
        <v/>
      </c>
      <c r="BC26" s="54" t="str">
        <f>IF(BC19="5",Quote!$E$14,"")</f>
        <v/>
      </c>
      <c r="BD26" s="54" t="str">
        <f>IF(BD19="5",Quote!$E$14,"")</f>
        <v/>
      </c>
      <c r="BE26" s="56" t="str">
        <f>IF(BE19="5",Quote!$E$14,"")</f>
        <v/>
      </c>
      <c r="BF26" s="54" t="str">
        <f>IF(BF19="5",Quote!$E$14,"")</f>
        <v/>
      </c>
      <c r="BG26" s="54" t="str">
        <f>IF(BG19="5",Quote!$E$14,"")</f>
        <v/>
      </c>
      <c r="BH26" s="54" t="str">
        <f>IF(BH19="5",Quote!$E$14,"")</f>
        <v/>
      </c>
      <c r="BI26" s="54" t="str">
        <f>IF(BI19="5",Quote!$E$14,"")</f>
        <v/>
      </c>
      <c r="BJ26" s="54" t="str">
        <f>IF(BJ19="5",Quote!$E$14,"")</f>
        <v/>
      </c>
      <c r="BK26" s="54" t="str">
        <f>IF(BK19="5",Quote!$E$14,"")</f>
        <v/>
      </c>
      <c r="BL26" s="54" t="str">
        <f>IF(BL19="5",Quote!$E$14,"")</f>
        <v/>
      </c>
      <c r="BM26" s="54" t="str">
        <f>IF(BM19="5",Quote!$E$14,"")</f>
        <v/>
      </c>
      <c r="BN26" s="54" t="str">
        <f>IF(BN19="5",Quote!$E$14,"")</f>
        <v/>
      </c>
      <c r="BO26" s="54" t="str">
        <f>IF(BO19="5",Quote!$E$14,"")</f>
        <v/>
      </c>
      <c r="BP26" s="54" t="str">
        <f>IF(BP19="5",Quote!$E$14,"")</f>
        <v/>
      </c>
      <c r="BQ26" s="56" t="str">
        <f>IF(BQ19="5",Quote!$E$14,"")</f>
        <v/>
      </c>
      <c r="BR26" s="54" t="str">
        <f>IF(BR19="5",Quote!$E$14,"")</f>
        <v/>
      </c>
      <c r="BS26" s="54" t="str">
        <f>IF(BS19="5",Quote!$E$14,"")</f>
        <v/>
      </c>
      <c r="BT26" s="54" t="str">
        <f>IF(BT19="5",Quote!$E$14,"")</f>
        <v/>
      </c>
      <c r="BU26" s="54" t="str">
        <f>IF(BU19="5",Quote!$E$14,"")</f>
        <v/>
      </c>
      <c r="BV26" s="54" t="str">
        <f>IF(BV19="5",Quote!$E$14,"")</f>
        <v/>
      </c>
      <c r="BW26" s="54" t="str">
        <f>IF(BW19="5",Quote!$E$14,"")</f>
        <v/>
      </c>
      <c r="BX26" s="54" t="str">
        <f>IF(BX19="5",Quote!$E$14,"")</f>
        <v/>
      </c>
      <c r="BY26" s="54" t="str">
        <f>IF(BY19="5",Quote!$E$14,"")</f>
        <v/>
      </c>
      <c r="BZ26" s="54" t="str">
        <f>IF(BZ19="5",Quote!$E$14,"")</f>
        <v/>
      </c>
      <c r="CA26" s="54" t="str">
        <f>IF(CA19="5",Quote!$E$14,"")</f>
        <v/>
      </c>
      <c r="CB26" s="54" t="str">
        <f>IF(CB19="5",Quote!$E$14,"")</f>
        <v/>
      </c>
      <c r="CC26" s="56" t="str">
        <f>IF(CC19="5",Quote!$E$14,"")</f>
        <v/>
      </c>
      <c r="CD26" s="54" t="str">
        <f>IF(CD19="5",Quote!$E$14,"")</f>
        <v/>
      </c>
      <c r="CE26" s="54" t="str">
        <f>IF(CE19="5",Quote!$E$14,"")</f>
        <v/>
      </c>
      <c r="CF26" s="54" t="str">
        <f>IF(CF19="5",Quote!$E$14,"")</f>
        <v/>
      </c>
      <c r="CG26" s="54" t="str">
        <f>IF(CG19="5",Quote!$E$14,"")</f>
        <v/>
      </c>
      <c r="CH26" s="54" t="str">
        <f>IF(CH19="5",Quote!$E$14,"")</f>
        <v/>
      </c>
      <c r="CI26" s="54" t="str">
        <f>IF(CI19="5",Quote!$E$14,"")</f>
        <v/>
      </c>
      <c r="CJ26" s="54" t="str">
        <f>IF(CJ19="5",Quote!$E$14,"")</f>
        <v/>
      </c>
      <c r="CK26" s="54" t="str">
        <f>IF(CK19="5",Quote!$E$14,"")</f>
        <v/>
      </c>
      <c r="CL26" s="54" t="str">
        <f>IF(CL19="5",Quote!$E$14,"")</f>
        <v/>
      </c>
      <c r="CM26" s="54" t="str">
        <f>IF(CM19="5",Quote!$E$14,"")</f>
        <v/>
      </c>
      <c r="CN26" s="54" t="str">
        <f>IF(CN19="5",Quote!$E$14,"")</f>
        <v/>
      </c>
      <c r="CO26" s="56" t="str">
        <f>IF(CO19="5",Quote!$E$14,"")</f>
        <v/>
      </c>
      <c r="CP26" s="54" t="str">
        <f>IF(CP19="5",Quote!$E$14,"")</f>
        <v/>
      </c>
      <c r="CQ26" s="54" t="str">
        <f>IF(CQ19="5",Quote!$E$14,"")</f>
        <v/>
      </c>
      <c r="CR26" s="54" t="str">
        <f>IF(CR19="5",Quote!$E$14,"")</f>
        <v/>
      </c>
      <c r="CS26" s="54" t="str">
        <f>IF(CS19="5",Quote!$E$14,"")</f>
        <v/>
      </c>
      <c r="CT26" s="54" t="str">
        <f>IF(CT19="5",Quote!$E$14,"")</f>
        <v/>
      </c>
      <c r="CU26" s="54" t="str">
        <f>IF(CU19="5",Quote!$E$14,"")</f>
        <v/>
      </c>
      <c r="CV26" s="54" t="str">
        <f>IF(CV19="5",Quote!$E$14,"")</f>
        <v/>
      </c>
      <c r="CW26" s="54" t="str">
        <f>IF(CW19="5",Quote!$E$14,"")</f>
        <v/>
      </c>
      <c r="CX26" s="54" t="str">
        <f>IF(CX19="5",Quote!$E$14,"")</f>
        <v/>
      </c>
      <c r="CY26" s="54" t="str">
        <f>IF(CY19="5",Quote!$E$14,"")</f>
        <v/>
      </c>
      <c r="CZ26" s="54" t="str">
        <f>IF(CZ19="5",Quote!$E$14,"")</f>
        <v/>
      </c>
      <c r="DA26" s="56" t="str">
        <f>IF(DA19="5",Quote!$E$14,"")</f>
        <v/>
      </c>
      <c r="DB26" s="54" t="str">
        <f>IF(DB19="5",Quote!$E$14,"")</f>
        <v/>
      </c>
      <c r="DC26" s="54" t="str">
        <f>IF(DC19="5",Quote!$E$14,"")</f>
        <v/>
      </c>
      <c r="DD26" s="54" t="str">
        <f>IF(DD19="5",Quote!$E$14,"")</f>
        <v/>
      </c>
      <c r="DE26" s="54" t="str">
        <f>IF(DE19="5",Quote!$E$14,"")</f>
        <v/>
      </c>
      <c r="DF26" s="54" t="str">
        <f>IF(DF19="5",Quote!$E$14,"")</f>
        <v/>
      </c>
      <c r="DG26" s="54" t="str">
        <f>IF(DG19="5",Quote!$E$14,"")</f>
        <v/>
      </c>
      <c r="DH26" s="54" t="str">
        <f>IF(DH19="5",Quote!$E$14,"")</f>
        <v/>
      </c>
      <c r="DI26" s="54" t="str">
        <f>IF(DI19="5",Quote!$E$14,"")</f>
        <v/>
      </c>
      <c r="DJ26" s="54" t="str">
        <f>IF(DJ19="5",Quote!$E$14,"")</f>
        <v/>
      </c>
      <c r="DK26" s="54" t="str">
        <f>IF(DK19="5",Quote!$E$14,"")</f>
        <v/>
      </c>
      <c r="DL26" s="54" t="str">
        <f>IF(DL19="5",Quote!$E$14,"")</f>
        <v/>
      </c>
    </row>
    <row r="27" spans="2:256" ht="14.1" customHeight="1" thickBo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Q27" s="103">
        <f>SUM(Q19:Q26)</f>
        <v>0</v>
      </c>
      <c r="T27" s="154" t="s">
        <v>337</v>
      </c>
      <c r="U27" s="54" t="str">
        <f>IF(U19="5 + S",Quote!$E$15,"")</f>
        <v/>
      </c>
      <c r="V27" s="54" t="str">
        <f>IF(V19="5 + S",Quote!$E$15,"")</f>
        <v/>
      </c>
      <c r="W27" s="54" t="str">
        <f>IF(W19="5 + S",Quote!$E$15,"")</f>
        <v/>
      </c>
      <c r="X27" s="54" t="str">
        <f>IF(X19="5 + S",Quote!$E$15,"")</f>
        <v/>
      </c>
      <c r="Y27" s="54" t="str">
        <f>IF(Y19="5 + S",Quote!$E$15,"")</f>
        <v/>
      </c>
      <c r="Z27" s="54" t="str">
        <f>IF(Z19="5 + S",Quote!$E$15,"")</f>
        <v/>
      </c>
      <c r="AA27" s="54" t="str">
        <f>IF(AA19="5 + S",Quote!$E$15,"")</f>
        <v/>
      </c>
      <c r="AB27" s="54" t="str">
        <f>IF(AB19="5 + S",Quote!$E$15,"")</f>
        <v/>
      </c>
      <c r="AC27" s="54" t="str">
        <f>IF(AC19="5 + S",Quote!$E$15,"")</f>
        <v/>
      </c>
      <c r="AD27" s="54" t="str">
        <f>IF(AD19="5 + S",Quote!$E$15,"")</f>
        <v/>
      </c>
      <c r="AE27" s="54" t="str">
        <f>IF(AE19="5 + S",Quote!$E$15,"")</f>
        <v/>
      </c>
      <c r="AF27" s="54" t="str">
        <f>IF(AF19="5 + S",Quote!$E$15,"")</f>
        <v/>
      </c>
      <c r="AG27" s="54" t="str">
        <f>IF(AG19="5 + S",Quote!$E$15,"")</f>
        <v/>
      </c>
      <c r="AH27" s="54" t="str">
        <f>IF(AH19="5 + S",Quote!$E$15,"")</f>
        <v/>
      </c>
      <c r="AI27" s="54" t="str">
        <f>IF(AI19="5 + S",Quote!$E$15,"")</f>
        <v/>
      </c>
      <c r="AJ27" s="54" t="str">
        <f>IF(AJ19="5 + S",Quote!$E$15,"")</f>
        <v/>
      </c>
      <c r="AK27" s="54" t="str">
        <f>IF(AK19="5 + S",Quote!$E$15,"")</f>
        <v/>
      </c>
      <c r="AL27" s="54" t="str">
        <f>IF(AL19="5 + S",Quote!$E$15,"")</f>
        <v/>
      </c>
      <c r="AM27" s="54" t="str">
        <f>IF(AM19="5 + S",Quote!$E$15,"")</f>
        <v/>
      </c>
      <c r="AN27" s="54" t="str">
        <f>IF(AN19="5 + S",Quote!$E$15,"")</f>
        <v/>
      </c>
      <c r="AO27" s="54" t="str">
        <f>IF(AO19="5 + S",Quote!$E$15,"")</f>
        <v/>
      </c>
      <c r="AP27" s="54" t="str">
        <f>IF(AP19="5 + S",Quote!$E$15,"")</f>
        <v/>
      </c>
      <c r="AQ27" s="54" t="str">
        <f>IF(AQ19="5 + S",Quote!$E$15,"")</f>
        <v/>
      </c>
      <c r="AR27" s="54" t="str">
        <f>IF(AR19="5 + S",Quote!$E$15,"")</f>
        <v/>
      </c>
      <c r="AS27" s="54" t="str">
        <f>IF(AS19="5 + S",Quote!$E$15,"")</f>
        <v/>
      </c>
      <c r="AT27" s="54" t="str">
        <f>IF(AT19="5 + S",Quote!$E$15,"")</f>
        <v/>
      </c>
      <c r="AU27" s="54" t="str">
        <f>IF(AU19="5 + S",Quote!$E$15,"")</f>
        <v/>
      </c>
      <c r="AV27" s="54" t="str">
        <f>IF(AV19="5 + S",Quote!$E$15,"")</f>
        <v/>
      </c>
      <c r="AW27" s="54" t="str">
        <f>IF(AW19="5 + S",Quote!$E$15,"")</f>
        <v/>
      </c>
      <c r="AX27" s="54" t="str">
        <f>IF(AX19="5 + S",Quote!$E$15,"")</f>
        <v/>
      </c>
      <c r="AY27" s="54" t="str">
        <f>IF(AY19="5 + S",Quote!$E$15,"")</f>
        <v/>
      </c>
      <c r="AZ27" s="54" t="str">
        <f>IF(AZ19="5 + S",Quote!$E$15,"")</f>
        <v/>
      </c>
      <c r="BA27" s="54" t="str">
        <f>IF(BA19="5 + S",Quote!$E$15,"")</f>
        <v/>
      </c>
      <c r="BB27" s="54" t="str">
        <f>IF(BB19="5 + S",Quote!$E$15,"")</f>
        <v/>
      </c>
      <c r="BC27" s="54" t="str">
        <f>IF(BC19="5 + S",Quote!$E$15,"")</f>
        <v/>
      </c>
      <c r="BD27" s="54" t="str">
        <f>IF(BD19="5 + S",Quote!$E$15,"")</f>
        <v/>
      </c>
      <c r="BE27" s="54" t="str">
        <f>IF(BE19="5 + S",Quote!$E$15,"")</f>
        <v/>
      </c>
      <c r="BF27" s="54" t="str">
        <f>IF(BF19="5 + S",Quote!$E$15,"")</f>
        <v/>
      </c>
      <c r="BG27" s="54" t="str">
        <f>IF(BG19="5 + S",Quote!$E$15,"")</f>
        <v/>
      </c>
      <c r="BH27" s="54" t="str">
        <f>IF(BH19="5 + S",Quote!$E$15,"")</f>
        <v/>
      </c>
      <c r="BI27" s="54" t="str">
        <f>IF(BI19="5 + S",Quote!$E$15,"")</f>
        <v/>
      </c>
      <c r="BJ27" s="54" t="str">
        <f>IF(BJ19="5 + S",Quote!$E$15,"")</f>
        <v/>
      </c>
      <c r="BK27" s="54" t="str">
        <f>IF(BK19="5 + S",Quote!$E$15,"")</f>
        <v/>
      </c>
      <c r="BL27" s="54" t="str">
        <f>IF(BL19="5 + S",Quote!$E$15,"")</f>
        <v/>
      </c>
      <c r="BM27" s="54" t="str">
        <f>IF(BM19="5 + S",Quote!$E$15,"")</f>
        <v/>
      </c>
      <c r="BN27" s="54" t="str">
        <f>IF(BN19="5 + S",Quote!$E$15,"")</f>
        <v/>
      </c>
      <c r="BO27" s="54" t="str">
        <f>IF(BO19="5 + S",Quote!$E$15,"")</f>
        <v/>
      </c>
      <c r="BP27" s="54" t="str">
        <f>IF(BP19="5 + S",Quote!$E$15,"")</f>
        <v/>
      </c>
      <c r="BQ27" s="54" t="str">
        <f>IF(BQ19="5 + S",Quote!$E$15,"")</f>
        <v/>
      </c>
      <c r="BR27" s="54" t="str">
        <f>IF(BR19="5 + S",Quote!$E$15,"")</f>
        <v/>
      </c>
      <c r="BS27" s="54" t="str">
        <f>IF(BS19="5 + S",Quote!$E$15,"")</f>
        <v/>
      </c>
      <c r="BT27" s="54" t="str">
        <f>IF(BT19="5 + S",Quote!$E$15,"")</f>
        <v/>
      </c>
      <c r="BU27" s="54" t="str">
        <f>IF(BU19="5 + S",Quote!$E$15,"")</f>
        <v/>
      </c>
      <c r="BV27" s="54" t="str">
        <f>IF(BV19="5 + S",Quote!$E$15,"")</f>
        <v/>
      </c>
      <c r="BW27" s="54" t="str">
        <f>IF(BW19="5 + S",Quote!$E$15,"")</f>
        <v/>
      </c>
      <c r="BX27" s="54" t="str">
        <f>IF(BX19="5 + S",Quote!$E$15,"")</f>
        <v/>
      </c>
      <c r="BY27" s="54" t="str">
        <f>IF(BY19="5 + S",Quote!$E$15,"")</f>
        <v/>
      </c>
      <c r="BZ27" s="54" t="str">
        <f>IF(BZ19="5 + S",Quote!$E$15,"")</f>
        <v/>
      </c>
      <c r="CA27" s="54" t="str">
        <f>IF(CA19="5 + S",Quote!$E$15,"")</f>
        <v/>
      </c>
      <c r="CB27" s="54" t="str">
        <f>IF(CB19="5 + S",Quote!$E$15,"")</f>
        <v/>
      </c>
      <c r="CC27" s="54" t="str">
        <f>IF(CC19="5 + S",Quote!$E$15,"")</f>
        <v/>
      </c>
      <c r="CD27" s="54" t="str">
        <f>IF(CD19="5 + S",Quote!$E$15,"")</f>
        <v/>
      </c>
      <c r="CE27" s="54" t="str">
        <f>IF(CE19="5 + S",Quote!$E$15,"")</f>
        <v/>
      </c>
      <c r="CF27" s="54" t="str">
        <f>IF(CF19="5 + S",Quote!$E$15,"")</f>
        <v/>
      </c>
      <c r="CG27" s="54" t="str">
        <f>IF(CG19="5 + S",Quote!$E$15,"")</f>
        <v/>
      </c>
      <c r="CH27" s="54" t="str">
        <f>IF(CH19="5 + S",Quote!$E$15,"")</f>
        <v/>
      </c>
      <c r="CI27" s="54" t="str">
        <f>IF(CI19="5 + S",Quote!$E$15,"")</f>
        <v/>
      </c>
      <c r="CJ27" s="54" t="str">
        <f>IF(CJ19="5 + S",Quote!$E$15,"")</f>
        <v/>
      </c>
      <c r="CK27" s="54" t="str">
        <f>IF(CK19="5 + S",Quote!$E$15,"")</f>
        <v/>
      </c>
      <c r="CL27" s="54" t="str">
        <f>IF(CL19="5 + S",Quote!$E$15,"")</f>
        <v/>
      </c>
      <c r="CM27" s="54" t="str">
        <f>IF(CM19="5 + S",Quote!$E$15,"")</f>
        <v/>
      </c>
      <c r="CN27" s="54" t="str">
        <f>IF(CN19="5 + S",Quote!$E$15,"")</f>
        <v/>
      </c>
      <c r="CO27" s="54" t="str">
        <f>IF(CO19="5 + S",Quote!$E$15,"")</f>
        <v/>
      </c>
      <c r="CP27" s="54" t="str">
        <f>IF(CP19="5 + S",Quote!$E$15,"")</f>
        <v/>
      </c>
      <c r="CQ27" s="54" t="str">
        <f>IF(CQ19="5 + S",Quote!$E$15,"")</f>
        <v/>
      </c>
      <c r="CR27" s="54" t="str">
        <f>IF(CR19="5 + S",Quote!$E$15,"")</f>
        <v/>
      </c>
      <c r="CS27" s="54" t="str">
        <f>IF(CS19="5 + S",Quote!$E$15,"")</f>
        <v/>
      </c>
      <c r="CT27" s="54" t="str">
        <f>IF(CT19="5 + S",Quote!$E$15,"")</f>
        <v/>
      </c>
      <c r="CU27" s="54" t="str">
        <f>IF(CU19="5 + S",Quote!$E$15,"")</f>
        <v/>
      </c>
      <c r="CV27" s="54" t="str">
        <f>IF(CV19="5 + S",Quote!$E$15,"")</f>
        <v/>
      </c>
      <c r="CW27" s="54" t="str">
        <f>IF(CW19="5 + S",Quote!$E$15,"")</f>
        <v/>
      </c>
      <c r="CX27" s="54" t="str">
        <f>IF(CX19="5 + S",Quote!$E$15,"")</f>
        <v/>
      </c>
      <c r="CY27" s="54" t="str">
        <f>IF(CY19="5 + S",Quote!$E$15,"")</f>
        <v/>
      </c>
      <c r="CZ27" s="54" t="str">
        <f>IF(CZ19="5 + S",Quote!$E$15,"")</f>
        <v/>
      </c>
      <c r="DA27" s="54" t="str">
        <f>IF(DA19="5 + S",Quote!$E$15,"")</f>
        <v/>
      </c>
      <c r="DB27" s="54" t="str">
        <f>IF(DB19="5 + S",Quote!$E$15,"")</f>
        <v/>
      </c>
      <c r="DC27" s="54" t="str">
        <f>IF(DC19="5 + S",Quote!$E$15,"")</f>
        <v/>
      </c>
      <c r="DD27" s="54" t="str">
        <f>IF(DD19="5 + S",Quote!$E$15,"")</f>
        <v/>
      </c>
      <c r="DE27" s="54" t="str">
        <f>IF(DE19="5 + S",Quote!$E$15,"")</f>
        <v/>
      </c>
      <c r="DF27" s="54" t="str">
        <f>IF(DF19="5 + S",Quote!$E$15,"")</f>
        <v/>
      </c>
      <c r="DG27" s="54" t="str">
        <f>IF(DG19="5 + S",Quote!$E$15,"")</f>
        <v/>
      </c>
      <c r="DH27" s="54" t="str">
        <f>IF(DH19="5 + S",Quote!$E$15,"")</f>
        <v/>
      </c>
      <c r="DI27" s="54" t="str">
        <f>IF(DI19="5 + S",Quote!$E$15,"")</f>
        <v/>
      </c>
      <c r="DJ27" s="54" t="str">
        <f>IF(DJ19="5 + S",Quote!$E$15,"")</f>
        <v/>
      </c>
      <c r="DK27" s="54" t="str">
        <f>IF(DK19="5 + S",Quote!$E$15,"")</f>
        <v/>
      </c>
      <c r="DL27" s="54" t="str">
        <f>IF(DL19="5 + S",Quote!$E$15,"")</f>
        <v/>
      </c>
    </row>
    <row r="28" spans="2:256" ht="14.1" customHeight="1" thickTop="1">
      <c r="T28" s="154">
        <v>6</v>
      </c>
      <c r="U28" s="54" t="str">
        <f>IF(U19="6",Quote!$E$16,"")</f>
        <v/>
      </c>
      <c r="V28" s="54" t="str">
        <f>IF(V19="6",Quote!$E$16,"")</f>
        <v/>
      </c>
      <c r="W28" s="54" t="str">
        <f>IF(W19="6",Quote!$E$16,"")</f>
        <v/>
      </c>
      <c r="X28" s="54" t="str">
        <f>IF(X19="6",Quote!$E$16,"")</f>
        <v/>
      </c>
      <c r="Y28" s="54" t="str">
        <f>IF(Y19="6",Quote!$E$16,"")</f>
        <v/>
      </c>
      <c r="Z28" s="54" t="str">
        <f>IF(Z19="6",Quote!$E$16,"")</f>
        <v/>
      </c>
      <c r="AA28" s="54" t="str">
        <f>IF(AA19="6",Quote!$E$16,"")</f>
        <v/>
      </c>
      <c r="AB28" s="54" t="str">
        <f>IF(AB19="6",Quote!$E$16,"")</f>
        <v/>
      </c>
      <c r="AC28" s="54" t="str">
        <f>IF(AC19="6",Quote!$E$16,"")</f>
        <v/>
      </c>
      <c r="AD28" s="54" t="str">
        <f>IF(AD19="6",Quote!$E$16,"")</f>
        <v/>
      </c>
      <c r="AE28" s="54" t="str">
        <f>IF(AE19="6",Quote!$E$16,"")</f>
        <v/>
      </c>
      <c r="AF28" s="54" t="str">
        <f>IF(AF19="6",Quote!$E$16,"")</f>
        <v/>
      </c>
      <c r="AG28" s="56" t="str">
        <f>IF(AG19="6",Quote!$E$16,"")</f>
        <v/>
      </c>
      <c r="AH28" s="54" t="str">
        <f>IF(AH19="6",Quote!$E$16,"")</f>
        <v/>
      </c>
      <c r="AI28" s="54" t="str">
        <f>IF(AI19="6",Quote!$E$16,"")</f>
        <v/>
      </c>
      <c r="AJ28" s="54" t="str">
        <f>IF(AJ19="6",Quote!$E$16,"")</f>
        <v/>
      </c>
      <c r="AK28" s="54" t="str">
        <f>IF(AK19="6",Quote!$E$16,"")</f>
        <v/>
      </c>
      <c r="AL28" s="54" t="str">
        <f>IF(AL19="6",Quote!$E$16,"")</f>
        <v/>
      </c>
      <c r="AM28" s="54" t="str">
        <f>IF(AM19="6",Quote!$E$16,"")</f>
        <v/>
      </c>
      <c r="AN28" s="54" t="str">
        <f>IF(AN19="6",Quote!$E$16,"")</f>
        <v/>
      </c>
      <c r="AO28" s="54" t="str">
        <f>IF(AO19="6",Quote!$E$16,"")</f>
        <v/>
      </c>
      <c r="AP28" s="54" t="str">
        <f>IF(AP19="6",Quote!$E$16,"")</f>
        <v/>
      </c>
      <c r="AQ28" s="54" t="str">
        <f>IF(AQ19="6",Quote!$E$16,"")</f>
        <v/>
      </c>
      <c r="AR28" s="54" t="str">
        <f>IF(AR19="6",Quote!$E$16,"")</f>
        <v/>
      </c>
      <c r="AS28" s="56" t="str">
        <f>IF(AS19="6",Quote!$E$16,"")</f>
        <v/>
      </c>
      <c r="AT28" s="54" t="str">
        <f>IF(AT19="6",Quote!$E$16,"")</f>
        <v/>
      </c>
      <c r="AU28" s="54" t="str">
        <f>IF(AU19="6",Quote!$E$16,"")</f>
        <v/>
      </c>
      <c r="AV28" s="54" t="str">
        <f>IF(AV19="6",Quote!$E$16,"")</f>
        <v/>
      </c>
      <c r="AW28" s="54" t="str">
        <f>IF(AW19="6",Quote!$E$16,"")</f>
        <v/>
      </c>
      <c r="AX28" s="54" t="str">
        <f>IF(AX19="6",Quote!$E$16,"")</f>
        <v/>
      </c>
      <c r="AY28" s="54" t="str">
        <f>IF(AY19="6",Quote!$E$16,"")</f>
        <v/>
      </c>
      <c r="AZ28" s="54" t="str">
        <f>IF(AZ19="6",Quote!$E$16,"")</f>
        <v/>
      </c>
      <c r="BA28" s="54" t="str">
        <f>IF(BA19="6",Quote!$E$16,"")</f>
        <v/>
      </c>
      <c r="BB28" s="54" t="str">
        <f>IF(BB19="6",Quote!$E$16,"")</f>
        <v/>
      </c>
      <c r="BC28" s="54" t="str">
        <f>IF(BC19="6",Quote!$E$16,"")</f>
        <v/>
      </c>
      <c r="BD28" s="54" t="str">
        <f>IF(BD19="6",Quote!$E$16,"")</f>
        <v/>
      </c>
      <c r="BE28" s="56" t="str">
        <f>IF(BE19="6",Quote!$E$16,"")</f>
        <v/>
      </c>
      <c r="BF28" s="54" t="str">
        <f>IF(BF19="6",Quote!$E$16,"")</f>
        <v/>
      </c>
      <c r="BG28" s="54" t="str">
        <f>IF(BG19="6",Quote!$E$16,"")</f>
        <v/>
      </c>
      <c r="BH28" s="54" t="str">
        <f>IF(BH19="6",Quote!$E$16,"")</f>
        <v/>
      </c>
      <c r="BI28" s="54" t="str">
        <f>IF(BI19="6",Quote!$E$16,"")</f>
        <v/>
      </c>
      <c r="BJ28" s="54" t="str">
        <f>IF(BJ19="6",Quote!$E$16,"")</f>
        <v/>
      </c>
      <c r="BK28" s="54" t="str">
        <f>IF(BK19="6",Quote!$E$16,"")</f>
        <v/>
      </c>
      <c r="BL28" s="54" t="str">
        <f>IF(BL19="6",Quote!$E$16,"")</f>
        <v/>
      </c>
      <c r="BM28" s="54" t="str">
        <f>IF(BM19="6",Quote!$E$16,"")</f>
        <v/>
      </c>
      <c r="BN28" s="54" t="str">
        <f>IF(BN19="6",Quote!$E$16,"")</f>
        <v/>
      </c>
      <c r="BO28" s="54" t="str">
        <f>IF(BO19="6",Quote!$E$16,"")</f>
        <v/>
      </c>
      <c r="BP28" s="54" t="str">
        <f>IF(BP19="6",Quote!$E$16,"")</f>
        <v/>
      </c>
      <c r="BQ28" s="56" t="str">
        <f>IF(BQ19="6",Quote!$E$16,"")</f>
        <v/>
      </c>
      <c r="BR28" s="54" t="str">
        <f>IF(BR19="6",Quote!$E$16,"")</f>
        <v/>
      </c>
      <c r="BS28" s="54" t="str">
        <f>IF(BS19="6",Quote!$E$16,"")</f>
        <v/>
      </c>
      <c r="BT28" s="54" t="str">
        <f>IF(BT19="6",Quote!$E$16,"")</f>
        <v/>
      </c>
      <c r="BU28" s="54" t="str">
        <f>IF(BU19="6",Quote!$E$16,"")</f>
        <v/>
      </c>
      <c r="BV28" s="54" t="str">
        <f>IF(BV19="6",Quote!$E$16,"")</f>
        <v/>
      </c>
      <c r="BW28" s="54" t="str">
        <f>IF(BW19="6",Quote!$E$16,"")</f>
        <v/>
      </c>
      <c r="BX28" s="54" t="str">
        <f>IF(BX19="6",Quote!$E$16,"")</f>
        <v/>
      </c>
      <c r="BY28" s="54" t="str">
        <f>IF(BY19="6",Quote!$E$16,"")</f>
        <v/>
      </c>
      <c r="BZ28" s="54" t="str">
        <f>IF(BZ19="6",Quote!$E$16,"")</f>
        <v/>
      </c>
      <c r="CA28" s="54" t="str">
        <f>IF(CA19="6",Quote!$E$16,"")</f>
        <v/>
      </c>
      <c r="CB28" s="54" t="str">
        <f>IF(CB19="6",Quote!$E$16,"")</f>
        <v/>
      </c>
      <c r="CC28" s="56" t="str">
        <f>IF(CC19="6",Quote!$E$16,"")</f>
        <v/>
      </c>
      <c r="CD28" s="54" t="str">
        <f>IF(CD19="6",Quote!$E$16,"")</f>
        <v/>
      </c>
      <c r="CE28" s="54" t="str">
        <f>IF(CE19="6",Quote!$E$16,"")</f>
        <v/>
      </c>
      <c r="CF28" s="54" t="str">
        <f>IF(CF19="6",Quote!$E$16,"")</f>
        <v/>
      </c>
      <c r="CG28" s="54" t="str">
        <f>IF(CG19="6",Quote!$E$16,"")</f>
        <v/>
      </c>
      <c r="CH28" s="54" t="str">
        <f>IF(CH19="6",Quote!$E$16,"")</f>
        <v/>
      </c>
      <c r="CI28" s="54" t="str">
        <f>IF(CI19="6",Quote!$E$16,"")</f>
        <v/>
      </c>
      <c r="CJ28" s="54" t="str">
        <f>IF(CJ19="6",Quote!$E$16,"")</f>
        <v/>
      </c>
      <c r="CK28" s="54" t="str">
        <f>IF(CK19="6",Quote!$E$16,"")</f>
        <v/>
      </c>
      <c r="CL28" s="54" t="str">
        <f>IF(CL19="6",Quote!$E$16,"")</f>
        <v/>
      </c>
      <c r="CM28" s="54" t="str">
        <f>IF(CM19="6",Quote!$E$16,"")</f>
        <v/>
      </c>
      <c r="CN28" s="54" t="str">
        <f>IF(CN19="6",Quote!$E$16,"")</f>
        <v/>
      </c>
      <c r="CO28" s="56" t="str">
        <f>IF(CO19="6",Quote!$E$16,"")</f>
        <v/>
      </c>
      <c r="CP28" s="54" t="str">
        <f>IF(CP19="6",Quote!$E$16,"")</f>
        <v/>
      </c>
      <c r="CQ28" s="54" t="str">
        <f>IF(CQ19="6",Quote!$E$16,"")</f>
        <v/>
      </c>
      <c r="CR28" s="54" t="str">
        <f>IF(CR19="6",Quote!$E$16,"")</f>
        <v/>
      </c>
      <c r="CS28" s="54" t="str">
        <f>IF(CS19="6",Quote!$E$16,"")</f>
        <v/>
      </c>
      <c r="CT28" s="54" t="str">
        <f>IF(CT19="6",Quote!$E$16,"")</f>
        <v/>
      </c>
      <c r="CU28" s="54" t="str">
        <f>IF(CU19="6",Quote!$E$16,"")</f>
        <v/>
      </c>
      <c r="CV28" s="54" t="str">
        <f>IF(CV19="6",Quote!$E$16,"")</f>
        <v/>
      </c>
      <c r="CW28" s="54" t="str">
        <f>IF(CW19="6",Quote!$E$16,"")</f>
        <v/>
      </c>
      <c r="CX28" s="54" t="str">
        <f>IF(CX19="6",Quote!$E$16,"")</f>
        <v/>
      </c>
      <c r="CY28" s="54" t="str">
        <f>IF(CY19="6",Quote!$E$16,"")</f>
        <v/>
      </c>
      <c r="CZ28" s="54" t="str">
        <f>IF(CZ19="6",Quote!$E$16,"")</f>
        <v/>
      </c>
      <c r="DA28" s="56" t="str">
        <f>IF(DA19="6",Quote!$E$16,"")</f>
        <v/>
      </c>
      <c r="DB28" s="54" t="str">
        <f>IF(DB19="6",Quote!$E$16,"")</f>
        <v/>
      </c>
      <c r="DC28" s="54" t="str">
        <f>IF(DC19="6",Quote!$E$16,"")</f>
        <v/>
      </c>
      <c r="DD28" s="54" t="str">
        <f>IF(DD19="6",Quote!$E$16,"")</f>
        <v/>
      </c>
      <c r="DE28" s="54" t="str">
        <f>IF(DE19="6",Quote!$E$16,"")</f>
        <v/>
      </c>
      <c r="DF28" s="54" t="str">
        <f>IF(DF19="6",Quote!$E$16,"")</f>
        <v/>
      </c>
      <c r="DG28" s="54" t="str">
        <f>IF(DG19="6",Quote!$E$16,"")</f>
        <v/>
      </c>
      <c r="DH28" s="54" t="str">
        <f>IF(DH19="6",Quote!$E$16,"")</f>
        <v/>
      </c>
      <c r="DI28" s="54" t="str">
        <f>IF(DI19="6",Quote!$E$16,"")</f>
        <v/>
      </c>
      <c r="DJ28" s="54" t="str">
        <f>IF(DJ19="6",Quote!$E$16,"")</f>
        <v/>
      </c>
      <c r="DK28" s="54" t="str">
        <f>IF(DK19="6",Quote!$E$16,"")</f>
        <v/>
      </c>
      <c r="DL28" s="54" t="str">
        <f>IF(DL19="6",Quote!$E$16,"")</f>
        <v/>
      </c>
    </row>
    <row r="29" spans="2:256" ht="14.1" customHeight="1">
      <c r="C29" s="14"/>
      <c r="D29" s="14"/>
      <c r="E29" s="6"/>
      <c r="F29" s="6"/>
      <c r="G29" s="6"/>
      <c r="T29" s="154" t="s">
        <v>338</v>
      </c>
      <c r="U29" s="54" t="str">
        <f>IF(U19="6 + S",Quote!$E$17,"")</f>
        <v/>
      </c>
      <c r="V29" s="54" t="str">
        <f>IF(V19="6 + S",Quote!$E$17,"")</f>
        <v/>
      </c>
      <c r="W29" s="54" t="str">
        <f>IF(W19="6 + S",Quote!$E$17,"")</f>
        <v/>
      </c>
      <c r="X29" s="54" t="str">
        <f>IF(X19="6 + S",Quote!$E$17,"")</f>
        <v/>
      </c>
      <c r="Y29" s="54" t="str">
        <f>IF(Y19="6 + S",Quote!$E$17,"")</f>
        <v/>
      </c>
      <c r="Z29" s="54" t="str">
        <f>IF(Z19="6 + S",Quote!$E$17,"")</f>
        <v/>
      </c>
      <c r="AA29" s="54" t="str">
        <f>IF(AA19="6 + S",Quote!$E$17,"")</f>
        <v/>
      </c>
      <c r="AB29" s="54" t="str">
        <f>IF(AB19="6 + S",Quote!$E$17,"")</f>
        <v/>
      </c>
      <c r="AC29" s="54" t="str">
        <f>IF(AC19="6 + S",Quote!$E$17,"")</f>
        <v/>
      </c>
      <c r="AD29" s="54" t="str">
        <f>IF(AD19="6 + S",Quote!$E$17,"")</f>
        <v/>
      </c>
      <c r="AE29" s="54" t="str">
        <f>IF(AE19="6 + S",Quote!$E$17,"")</f>
        <v/>
      </c>
      <c r="AF29" s="54" t="str">
        <f>IF(AF19="6 + S",Quote!$E$17,"")</f>
        <v/>
      </c>
      <c r="AG29" s="54" t="str">
        <f>IF(AG19="6 + S",Quote!$E$17,"")</f>
        <v/>
      </c>
      <c r="AH29" s="54" t="str">
        <f>IF(AH19="6 + S",Quote!$E$17,"")</f>
        <v/>
      </c>
      <c r="AI29" s="54" t="str">
        <f>IF(AI19="6 + S",Quote!$E$17,"")</f>
        <v/>
      </c>
      <c r="AJ29" s="54" t="str">
        <f>IF(AJ19="6 + S",Quote!$E$17,"")</f>
        <v/>
      </c>
      <c r="AK29" s="54" t="str">
        <f>IF(AK19="6 + S",Quote!$E$17,"")</f>
        <v/>
      </c>
      <c r="AL29" s="54" t="str">
        <f>IF(AL19="6 + S",Quote!$E$17,"")</f>
        <v/>
      </c>
      <c r="AM29" s="54" t="str">
        <f>IF(AM19="6 + S",Quote!$E$17,"")</f>
        <v/>
      </c>
      <c r="AN29" s="54" t="str">
        <f>IF(AN19="6 + S",Quote!$E$17,"")</f>
        <v/>
      </c>
      <c r="AO29" s="54" t="str">
        <f>IF(AO19="6 + S",Quote!$E$17,"")</f>
        <v/>
      </c>
      <c r="AP29" s="54" t="str">
        <f>IF(AP19="6 + S",Quote!$E$17,"")</f>
        <v/>
      </c>
      <c r="AQ29" s="54" t="str">
        <f>IF(AQ19="6 + S",Quote!$E$17,"")</f>
        <v/>
      </c>
      <c r="AR29" s="54" t="str">
        <f>IF(AR19="6 + S",Quote!$E$17,"")</f>
        <v/>
      </c>
      <c r="AS29" s="54" t="str">
        <f>IF(AS19="6 + S",Quote!$E$17,"")</f>
        <v/>
      </c>
      <c r="AT29" s="54" t="str">
        <f>IF(AT19="6 + S",Quote!$E$17,"")</f>
        <v/>
      </c>
      <c r="AU29" s="54" t="str">
        <f>IF(AU19="6 + S",Quote!$E$17,"")</f>
        <v/>
      </c>
      <c r="AV29" s="54" t="str">
        <f>IF(AV19="6 + S",Quote!$E$17,"")</f>
        <v/>
      </c>
      <c r="AW29" s="54" t="str">
        <f>IF(AW19="6 + S",Quote!$E$17,"")</f>
        <v/>
      </c>
      <c r="AX29" s="54" t="str">
        <f>IF(AX19="6 + S",Quote!$E$17,"")</f>
        <v/>
      </c>
      <c r="AY29" s="54" t="str">
        <f>IF(AY19="6 + S",Quote!$E$17,"")</f>
        <v/>
      </c>
      <c r="AZ29" s="54" t="str">
        <f>IF(AZ19="6 + S",Quote!$E$17,"")</f>
        <v/>
      </c>
      <c r="BA29" s="54" t="str">
        <f>IF(BA19="6 + S",Quote!$E$17,"")</f>
        <v/>
      </c>
      <c r="BB29" s="54" t="str">
        <f>IF(BB19="6 + S",Quote!$E$17,"")</f>
        <v/>
      </c>
      <c r="BC29" s="54" t="str">
        <f>IF(BC19="6 + S",Quote!$E$17,"")</f>
        <v/>
      </c>
      <c r="BD29" s="54" t="str">
        <f>IF(BD19="6 + S",Quote!$E$17,"")</f>
        <v/>
      </c>
      <c r="BE29" s="54" t="str">
        <f>IF(BE19="6 + S",Quote!$E$17,"")</f>
        <v/>
      </c>
      <c r="BF29" s="54" t="str">
        <f>IF(BF19="6 + S",Quote!$E$17,"")</f>
        <v/>
      </c>
      <c r="BG29" s="54" t="str">
        <f>IF(BG19="6 + S",Quote!$E$17,"")</f>
        <v/>
      </c>
      <c r="BH29" s="54" t="str">
        <f>IF(BH19="6 + S",Quote!$E$17,"")</f>
        <v/>
      </c>
      <c r="BI29" s="54" t="str">
        <f>IF(BI19="6 + S",Quote!$E$17,"")</f>
        <v/>
      </c>
      <c r="BJ29" s="54" t="str">
        <f>IF(BJ19="6 + S",Quote!$E$17,"")</f>
        <v/>
      </c>
      <c r="BK29" s="54" t="str">
        <f>IF(BK19="6 + S",Quote!$E$17,"")</f>
        <v/>
      </c>
      <c r="BL29" s="54" t="str">
        <f>IF(BL19="6 + S",Quote!$E$17,"")</f>
        <v/>
      </c>
      <c r="BM29" s="54" t="str">
        <f>IF(BM19="6 + S",Quote!$E$17,"")</f>
        <v/>
      </c>
      <c r="BN29" s="54" t="str">
        <f>IF(BN19="6 + S",Quote!$E$17,"")</f>
        <v/>
      </c>
      <c r="BO29" s="54" t="str">
        <f>IF(BO19="6 + S",Quote!$E$17,"")</f>
        <v/>
      </c>
      <c r="BP29" s="54" t="str">
        <f>IF(BP19="6 + S",Quote!$E$17,"")</f>
        <v/>
      </c>
      <c r="BQ29" s="54" t="str">
        <f>IF(BQ19="6 + S",Quote!$E$17,"")</f>
        <v/>
      </c>
      <c r="BR29" s="54" t="str">
        <f>IF(BR19="6 + S",Quote!$E$17,"")</f>
        <v/>
      </c>
      <c r="BS29" s="54" t="str">
        <f>IF(BS19="6 + S",Quote!$E$17,"")</f>
        <v/>
      </c>
      <c r="BT29" s="54" t="str">
        <f>IF(BT19="6 + S",Quote!$E$17,"")</f>
        <v/>
      </c>
      <c r="BU29" s="54" t="str">
        <f>IF(BU19="6 + S",Quote!$E$17,"")</f>
        <v/>
      </c>
      <c r="BV29" s="54" t="str">
        <f>IF(BV19="6 + S",Quote!$E$17,"")</f>
        <v/>
      </c>
      <c r="BW29" s="54" t="str">
        <f>IF(BW19="6 + S",Quote!$E$17,"")</f>
        <v/>
      </c>
      <c r="BX29" s="54" t="str">
        <f>IF(BX19="6 + S",Quote!$E$17,"")</f>
        <v/>
      </c>
      <c r="BY29" s="54" t="str">
        <f>IF(BY19="6 + S",Quote!$E$17,"")</f>
        <v/>
      </c>
      <c r="BZ29" s="54" t="str">
        <f>IF(BZ19="6 + S",Quote!$E$17,"")</f>
        <v/>
      </c>
      <c r="CA29" s="54" t="str">
        <f>IF(CA19="6 + S",Quote!$E$17,"")</f>
        <v/>
      </c>
      <c r="CB29" s="54" t="str">
        <f>IF(CB19="6 + S",Quote!$E$17,"")</f>
        <v/>
      </c>
      <c r="CC29" s="54" t="str">
        <f>IF(CC19="6 + S",Quote!$E$17,"")</f>
        <v/>
      </c>
      <c r="CD29" s="54" t="str">
        <f>IF(CD19="6 + S",Quote!$E$17,"")</f>
        <v/>
      </c>
      <c r="CE29" s="54" t="str">
        <f>IF(CE19="6 + S",Quote!$E$17,"")</f>
        <v/>
      </c>
      <c r="CF29" s="54" t="str">
        <f>IF(CF19="6 + S",Quote!$E$17,"")</f>
        <v/>
      </c>
      <c r="CG29" s="54" t="str">
        <f>IF(CG19="6 + S",Quote!$E$17,"")</f>
        <v/>
      </c>
      <c r="CH29" s="54" t="str">
        <f>IF(CH19="6 + S",Quote!$E$17,"")</f>
        <v/>
      </c>
      <c r="CI29" s="54" t="str">
        <f>IF(CI19="6 + S",Quote!$E$17,"")</f>
        <v/>
      </c>
      <c r="CJ29" s="54" t="str">
        <f>IF(CJ19="6 + S",Quote!$E$17,"")</f>
        <v/>
      </c>
      <c r="CK29" s="54" t="str">
        <f>IF(CK19="6 + S",Quote!$E$17,"")</f>
        <v/>
      </c>
      <c r="CL29" s="54" t="str">
        <f>IF(CL19="6 + S",Quote!$E$17,"")</f>
        <v/>
      </c>
      <c r="CM29" s="54" t="str">
        <f>IF(CM19="6 + S",Quote!$E$17,"")</f>
        <v/>
      </c>
      <c r="CN29" s="54" t="str">
        <f>IF(CN19="6 + S",Quote!$E$17,"")</f>
        <v/>
      </c>
      <c r="CO29" s="54" t="str">
        <f>IF(CO19="6 + S",Quote!$E$17,"")</f>
        <v/>
      </c>
      <c r="CP29" s="54" t="str">
        <f>IF(CP19="6 + S",Quote!$E$17,"")</f>
        <v/>
      </c>
      <c r="CQ29" s="54" t="str">
        <f>IF(CQ19="6 + S",Quote!$E$17,"")</f>
        <v/>
      </c>
      <c r="CR29" s="54" t="str">
        <f>IF(CR19="6 + S",Quote!$E$17,"")</f>
        <v/>
      </c>
      <c r="CS29" s="54" t="str">
        <f>IF(CS19="6 + S",Quote!$E$17,"")</f>
        <v/>
      </c>
      <c r="CT29" s="54" t="str">
        <f>IF(CT19="6 + S",Quote!$E$17,"")</f>
        <v/>
      </c>
      <c r="CU29" s="54" t="str">
        <f>IF(CU19="6 + S",Quote!$E$17,"")</f>
        <v/>
      </c>
      <c r="CV29" s="54" t="str">
        <f>IF(CV19="6 + S",Quote!$E$17,"")</f>
        <v/>
      </c>
      <c r="CW29" s="54" t="str">
        <f>IF(CW19="6 + S",Quote!$E$17,"")</f>
        <v/>
      </c>
      <c r="CX29" s="54" t="str">
        <f>IF(CX19="6 + S",Quote!$E$17,"")</f>
        <v/>
      </c>
      <c r="CY29" s="54" t="str">
        <f>IF(CY19="6 + S",Quote!$E$17,"")</f>
        <v/>
      </c>
      <c r="CZ29" s="54" t="str">
        <f>IF(CZ19="6 + S",Quote!$E$17,"")</f>
        <v/>
      </c>
      <c r="DA29" s="54" t="str">
        <f>IF(DA19="6 + S",Quote!$E$17,"")</f>
        <v/>
      </c>
      <c r="DB29" s="54" t="str">
        <f>IF(DB19="6 + S",Quote!$E$17,"")</f>
        <v/>
      </c>
      <c r="DC29" s="54" t="str">
        <f>IF(DC19="6 + S",Quote!$E$17,"")</f>
        <v/>
      </c>
      <c r="DD29" s="54" t="str">
        <f>IF(DD19="6 + S",Quote!$E$17,"")</f>
        <v/>
      </c>
      <c r="DE29" s="54" t="str">
        <f>IF(DE19="6 + S",Quote!$E$17,"")</f>
        <v/>
      </c>
      <c r="DF29" s="54" t="str">
        <f>IF(DF19="6 + S",Quote!$E$17,"")</f>
        <v/>
      </c>
      <c r="DG29" s="54" t="str">
        <f>IF(DG19="6 + S",Quote!$E$17,"")</f>
        <v/>
      </c>
      <c r="DH29" s="54" t="str">
        <f>IF(DH19="6 + S",Quote!$E$17,"")</f>
        <v/>
      </c>
      <c r="DI29" s="54" t="str">
        <f>IF(DI19="6 + S",Quote!$E$17,"")</f>
        <v/>
      </c>
      <c r="DJ29" s="54" t="str">
        <f>IF(DJ19="6 + S",Quote!$E$17,"")</f>
        <v/>
      </c>
      <c r="DK29" s="54" t="str">
        <f>IF(DK19="6 + S",Quote!$E$17,"")</f>
        <v/>
      </c>
      <c r="DL29" s="54" t="str">
        <f>IF(DL19="6 + S",Quote!$E$17,"")</f>
        <v/>
      </c>
    </row>
    <row r="30" spans="2:256" ht="14.1" customHeight="1" thickBot="1">
      <c r="C30" s="14"/>
      <c r="D30" s="14"/>
      <c r="E30" s="6"/>
      <c r="F30" s="6"/>
      <c r="G30" s="6"/>
      <c r="U30" s="55">
        <f>SUM(U21:U29)</f>
        <v>0</v>
      </c>
      <c r="V30" s="55">
        <f t="shared" ref="V30:CG30" si="30">SUM(V21:V29)</f>
        <v>0</v>
      </c>
      <c r="W30" s="55">
        <f t="shared" si="30"/>
        <v>0</v>
      </c>
      <c r="X30" s="55">
        <f t="shared" si="30"/>
        <v>0</v>
      </c>
      <c r="Y30" s="55">
        <f t="shared" si="30"/>
        <v>0</v>
      </c>
      <c r="Z30" s="55">
        <f t="shared" si="30"/>
        <v>0</v>
      </c>
      <c r="AA30" s="55">
        <f t="shared" si="30"/>
        <v>0</v>
      </c>
      <c r="AB30" s="55">
        <f t="shared" si="30"/>
        <v>0</v>
      </c>
      <c r="AC30" s="55">
        <f t="shared" si="30"/>
        <v>0</v>
      </c>
      <c r="AD30" s="55">
        <f t="shared" si="30"/>
        <v>0</v>
      </c>
      <c r="AE30" s="55">
        <f t="shared" si="30"/>
        <v>0</v>
      </c>
      <c r="AF30" s="55">
        <f t="shared" si="30"/>
        <v>0</v>
      </c>
      <c r="AG30" s="55">
        <f t="shared" si="30"/>
        <v>0</v>
      </c>
      <c r="AH30" s="55">
        <f t="shared" si="30"/>
        <v>0</v>
      </c>
      <c r="AI30" s="55">
        <f t="shared" si="30"/>
        <v>0</v>
      </c>
      <c r="AJ30" s="55">
        <f t="shared" si="30"/>
        <v>0</v>
      </c>
      <c r="AK30" s="55">
        <f t="shared" si="30"/>
        <v>0</v>
      </c>
      <c r="AL30" s="55">
        <f t="shared" si="30"/>
        <v>0</v>
      </c>
      <c r="AM30" s="55">
        <f t="shared" si="30"/>
        <v>0</v>
      </c>
      <c r="AN30" s="55">
        <f t="shared" si="30"/>
        <v>0</v>
      </c>
      <c r="AO30" s="55">
        <f t="shared" si="30"/>
        <v>0</v>
      </c>
      <c r="AP30" s="55">
        <f t="shared" si="30"/>
        <v>0</v>
      </c>
      <c r="AQ30" s="55">
        <f t="shared" si="30"/>
        <v>0</v>
      </c>
      <c r="AR30" s="55">
        <f t="shared" si="30"/>
        <v>0</v>
      </c>
      <c r="AS30" s="55">
        <f t="shared" si="30"/>
        <v>0</v>
      </c>
      <c r="AT30" s="55">
        <f t="shared" si="30"/>
        <v>0</v>
      </c>
      <c r="AU30" s="55">
        <f t="shared" si="30"/>
        <v>0</v>
      </c>
      <c r="AV30" s="55">
        <f t="shared" si="30"/>
        <v>0</v>
      </c>
      <c r="AW30" s="55">
        <f t="shared" si="30"/>
        <v>0</v>
      </c>
      <c r="AX30" s="55">
        <f t="shared" si="30"/>
        <v>0</v>
      </c>
      <c r="AY30" s="55">
        <f t="shared" si="30"/>
        <v>0</v>
      </c>
      <c r="AZ30" s="55">
        <f t="shared" si="30"/>
        <v>0</v>
      </c>
      <c r="BA30" s="55">
        <f t="shared" si="30"/>
        <v>0</v>
      </c>
      <c r="BB30" s="55">
        <f t="shared" si="30"/>
        <v>0</v>
      </c>
      <c r="BC30" s="55">
        <f t="shared" si="30"/>
        <v>0</v>
      </c>
      <c r="BD30" s="55">
        <f t="shared" si="30"/>
        <v>0</v>
      </c>
      <c r="BE30" s="55">
        <f t="shared" si="30"/>
        <v>0</v>
      </c>
      <c r="BF30" s="55">
        <f t="shared" si="30"/>
        <v>0</v>
      </c>
      <c r="BG30" s="55">
        <f t="shared" si="30"/>
        <v>0</v>
      </c>
      <c r="BH30" s="55">
        <f t="shared" si="30"/>
        <v>0</v>
      </c>
      <c r="BI30" s="55">
        <f t="shared" si="30"/>
        <v>0</v>
      </c>
      <c r="BJ30" s="55">
        <f t="shared" si="30"/>
        <v>0</v>
      </c>
      <c r="BK30" s="55">
        <f t="shared" si="30"/>
        <v>0</v>
      </c>
      <c r="BL30" s="55">
        <f t="shared" si="30"/>
        <v>0</v>
      </c>
      <c r="BM30" s="55">
        <f t="shared" si="30"/>
        <v>0</v>
      </c>
      <c r="BN30" s="55">
        <f t="shared" si="30"/>
        <v>0</v>
      </c>
      <c r="BO30" s="55">
        <f t="shared" si="30"/>
        <v>0</v>
      </c>
      <c r="BP30" s="55">
        <f t="shared" si="30"/>
        <v>0</v>
      </c>
      <c r="BQ30" s="55">
        <f t="shared" si="30"/>
        <v>0</v>
      </c>
      <c r="BR30" s="55">
        <f t="shared" si="30"/>
        <v>0</v>
      </c>
      <c r="BS30" s="55">
        <f t="shared" si="30"/>
        <v>0</v>
      </c>
      <c r="BT30" s="55">
        <f t="shared" si="30"/>
        <v>0</v>
      </c>
      <c r="BU30" s="55">
        <f t="shared" si="30"/>
        <v>0</v>
      </c>
      <c r="BV30" s="55">
        <f t="shared" si="30"/>
        <v>0</v>
      </c>
      <c r="BW30" s="55">
        <f t="shared" si="30"/>
        <v>0</v>
      </c>
      <c r="BX30" s="55">
        <f t="shared" si="30"/>
        <v>0</v>
      </c>
      <c r="BY30" s="55">
        <f t="shared" si="30"/>
        <v>0</v>
      </c>
      <c r="BZ30" s="55">
        <f t="shared" si="30"/>
        <v>0</v>
      </c>
      <c r="CA30" s="55">
        <f t="shared" si="30"/>
        <v>0</v>
      </c>
      <c r="CB30" s="55">
        <f t="shared" si="30"/>
        <v>0</v>
      </c>
      <c r="CC30" s="55">
        <f t="shared" si="30"/>
        <v>0</v>
      </c>
      <c r="CD30" s="55">
        <f t="shared" si="30"/>
        <v>0</v>
      </c>
      <c r="CE30" s="55">
        <f t="shared" si="30"/>
        <v>0</v>
      </c>
      <c r="CF30" s="55">
        <f t="shared" si="30"/>
        <v>0</v>
      </c>
      <c r="CG30" s="55">
        <f t="shared" si="30"/>
        <v>0</v>
      </c>
      <c r="CH30" s="55">
        <f t="shared" ref="CH30:DL30" si="31">SUM(CH21:CH29)</f>
        <v>0</v>
      </c>
      <c r="CI30" s="55">
        <f t="shared" si="31"/>
        <v>0</v>
      </c>
      <c r="CJ30" s="55">
        <f t="shared" si="31"/>
        <v>0</v>
      </c>
      <c r="CK30" s="55">
        <f t="shared" si="31"/>
        <v>0</v>
      </c>
      <c r="CL30" s="55">
        <f t="shared" si="31"/>
        <v>0</v>
      </c>
      <c r="CM30" s="55">
        <f t="shared" si="31"/>
        <v>0</v>
      </c>
      <c r="CN30" s="55">
        <f t="shared" si="31"/>
        <v>0</v>
      </c>
      <c r="CO30" s="55">
        <f t="shared" si="31"/>
        <v>0</v>
      </c>
      <c r="CP30" s="55">
        <f t="shared" si="31"/>
        <v>0</v>
      </c>
      <c r="CQ30" s="55">
        <f t="shared" si="31"/>
        <v>0</v>
      </c>
      <c r="CR30" s="55">
        <f t="shared" si="31"/>
        <v>0</v>
      </c>
      <c r="CS30" s="55">
        <f t="shared" si="31"/>
        <v>0</v>
      </c>
      <c r="CT30" s="55">
        <f t="shared" si="31"/>
        <v>0</v>
      </c>
      <c r="CU30" s="55">
        <f t="shared" si="31"/>
        <v>0</v>
      </c>
      <c r="CV30" s="55">
        <f t="shared" si="31"/>
        <v>0</v>
      </c>
      <c r="CW30" s="55">
        <f t="shared" si="31"/>
        <v>0</v>
      </c>
      <c r="CX30" s="55">
        <f t="shared" si="31"/>
        <v>0</v>
      </c>
      <c r="CY30" s="55">
        <f t="shared" si="31"/>
        <v>0</v>
      </c>
      <c r="CZ30" s="55">
        <f t="shared" si="31"/>
        <v>0</v>
      </c>
      <c r="DA30" s="55">
        <f t="shared" si="31"/>
        <v>0</v>
      </c>
      <c r="DB30" s="55">
        <f t="shared" si="31"/>
        <v>0</v>
      </c>
      <c r="DC30" s="55">
        <f t="shared" si="31"/>
        <v>0</v>
      </c>
      <c r="DD30" s="55">
        <f t="shared" si="31"/>
        <v>0</v>
      </c>
      <c r="DE30" s="55">
        <f t="shared" si="31"/>
        <v>0</v>
      </c>
      <c r="DF30" s="55">
        <f t="shared" si="31"/>
        <v>0</v>
      </c>
      <c r="DG30" s="55">
        <f t="shared" si="31"/>
        <v>0</v>
      </c>
      <c r="DH30" s="55">
        <f t="shared" si="31"/>
        <v>0</v>
      </c>
      <c r="DI30" s="55">
        <f t="shared" si="31"/>
        <v>0</v>
      </c>
      <c r="DJ30" s="55">
        <f t="shared" si="31"/>
        <v>0</v>
      </c>
      <c r="DK30" s="55">
        <f t="shared" si="31"/>
        <v>0</v>
      </c>
      <c r="DL30" s="55">
        <f t="shared" si="31"/>
        <v>0</v>
      </c>
    </row>
    <row r="31" spans="2:256" ht="14.1" customHeight="1" thickTop="1" thickBot="1">
      <c r="AE31" s="8" t="s">
        <v>12</v>
      </c>
      <c r="AF31" s="58">
        <f>SUM(U30:AF30)</f>
        <v>0</v>
      </c>
      <c r="AQ31" s="8" t="s">
        <v>13</v>
      </c>
      <c r="AR31" s="58">
        <f>SUM(AG30:AR30)</f>
        <v>0</v>
      </c>
      <c r="BC31" s="8" t="s">
        <v>14</v>
      </c>
      <c r="BD31" s="58">
        <f>SUM(AS30:BD30)</f>
        <v>0</v>
      </c>
      <c r="BO31" s="8" t="s">
        <v>15</v>
      </c>
      <c r="BP31" s="58">
        <f>SUM(BE30:BP30)</f>
        <v>0</v>
      </c>
      <c r="BQ31" s="57"/>
      <c r="CA31" s="8" t="s">
        <v>16</v>
      </c>
      <c r="CB31" s="58">
        <f>SUM(BQ30:CB30)</f>
        <v>0</v>
      </c>
      <c r="CC31" s="57"/>
      <c r="CM31" s="8" t="s">
        <v>220</v>
      </c>
      <c r="CN31" s="58">
        <f>SUM(CC30:CN30)</f>
        <v>0</v>
      </c>
      <c r="CO31" s="57"/>
      <c r="CY31" s="8" t="s">
        <v>218</v>
      </c>
      <c r="CZ31" s="58">
        <f>SUM(CO30:CZ30)</f>
        <v>0</v>
      </c>
      <c r="DA31" s="57"/>
      <c r="DK31" s="8" t="s">
        <v>219</v>
      </c>
      <c r="DL31" s="58">
        <f>SUM(DA30:DL30)</f>
        <v>0</v>
      </c>
    </row>
    <row r="32" spans="2:256" ht="14.1" customHeight="1" thickTop="1">
      <c r="U32" s="52" t="s">
        <v>17</v>
      </c>
    </row>
    <row r="33" spans="20:28" ht="14.1" customHeight="1">
      <c r="U33" s="5" t="s">
        <v>18</v>
      </c>
      <c r="V33" s="5" t="s">
        <v>19</v>
      </c>
      <c r="W33" s="5" t="s">
        <v>20</v>
      </c>
      <c r="X33" s="5" t="s">
        <v>21</v>
      </c>
      <c r="Y33" s="5" t="s">
        <v>22</v>
      </c>
      <c r="Z33" s="5" t="s">
        <v>302</v>
      </c>
      <c r="AA33" s="5" t="s">
        <v>303</v>
      </c>
      <c r="AB33" s="5" t="s">
        <v>304</v>
      </c>
    </row>
    <row r="34" spans="20:28" ht="14.1" customHeight="1">
      <c r="T34" s="154" t="s">
        <v>174</v>
      </c>
      <c r="U34" s="54" t="str">
        <f>IF(U4=Quote!$J$9,Quote!$L$9,"")</f>
        <v/>
      </c>
      <c r="V34" s="54" t="str">
        <f>IF(V4=Quote!$J$9,Quote!$L$9,"")</f>
        <v/>
      </c>
      <c r="W34" s="54" t="str">
        <f>IF(W4=Quote!$J$9,Quote!$L$9,"")</f>
        <v/>
      </c>
      <c r="X34" s="54" t="str">
        <f>IF(X4=Quote!$J$9,Quote!$L$9,"")</f>
        <v/>
      </c>
      <c r="Y34" s="54" t="str">
        <f>IF(Y4=Quote!$J$9,Quote!$L$9,"")</f>
        <v/>
      </c>
      <c r="Z34" s="54" t="str">
        <f>IF(Z4=Quote!$J$9,Quote!$L$9,"")</f>
        <v/>
      </c>
      <c r="AA34" s="54" t="str">
        <f>IF(AA4=Quote!$J$9,Quote!$L$9,"")</f>
        <v/>
      </c>
      <c r="AB34" s="54" t="str">
        <f>IF(AB4=Quote!$J$9,Quote!$L$9,"")</f>
        <v/>
      </c>
    </row>
    <row r="35" spans="20:28" ht="14.1" customHeight="1">
      <c r="T35" s="154" t="s">
        <v>175</v>
      </c>
      <c r="U35" s="54" t="str">
        <f>IF(U4=Quote!$J$10,Quote!$L$10,"")</f>
        <v/>
      </c>
      <c r="V35" s="54" t="str">
        <f>IF(V4=Quote!$J$10,Quote!$L$10,"")</f>
        <v/>
      </c>
      <c r="W35" s="54" t="str">
        <f>IF(W4=Quote!$J$10,Quote!$L$10,"")</f>
        <v/>
      </c>
      <c r="X35" s="54" t="str">
        <f>IF(X4=Quote!$J$10,Quote!$L$10,"")</f>
        <v/>
      </c>
      <c r="Y35" s="54" t="str">
        <f>IF(Y4=Quote!$J$10,Quote!$L$10,"")</f>
        <v/>
      </c>
      <c r="Z35" s="54" t="str">
        <f>IF(Z4=Quote!$J$10,Quote!$L$10,"")</f>
        <v/>
      </c>
      <c r="AA35" s="54" t="str">
        <f>IF(AA4=Quote!$J$10,Quote!$L$10,"")</f>
        <v/>
      </c>
      <c r="AB35" s="54" t="str">
        <f>IF(AB4=Quote!$J$10,Quote!$L$10,"")</f>
        <v/>
      </c>
    </row>
    <row r="36" spans="20:28" ht="14.1" customHeight="1">
      <c r="T36" s="154" t="s">
        <v>176</v>
      </c>
      <c r="U36" s="54" t="str">
        <f>IF(U4=Quote!$J$11,Quote!$L$11,"")</f>
        <v/>
      </c>
      <c r="V36" s="54" t="str">
        <f>IF(V4=Quote!$J$11,Quote!$L$11,"")</f>
        <v/>
      </c>
      <c r="W36" s="54" t="str">
        <f>IF(W4=Quote!$J$11,Quote!$L$11,"")</f>
        <v/>
      </c>
      <c r="X36" s="54" t="str">
        <f>IF(X4=Quote!$J$11,Quote!$L$11,"")</f>
        <v/>
      </c>
      <c r="Y36" s="54" t="str">
        <f>IF(Y4=Quote!$J$11,Quote!$L$11,"")</f>
        <v/>
      </c>
      <c r="Z36" s="54" t="str">
        <f>IF(Z4=Quote!$J$11,Quote!$L$11,"")</f>
        <v/>
      </c>
      <c r="AA36" s="54" t="str">
        <f>IF(AA4=Quote!$J$11,Quote!$L$11,"")</f>
        <v/>
      </c>
      <c r="AB36" s="54" t="str">
        <f>IF(AB4=Quote!$J$11,Quote!$L$11,"")</f>
        <v/>
      </c>
    </row>
    <row r="37" spans="20:28" ht="14.1" customHeight="1">
      <c r="T37" s="154" t="s">
        <v>177</v>
      </c>
      <c r="U37" s="54" t="str">
        <f>IF(U4=Quote!$J$12,Quote!$L$12,"")</f>
        <v/>
      </c>
      <c r="V37" s="54" t="str">
        <f>IF(V4=Quote!$J$12,Quote!$L$12,"")</f>
        <v/>
      </c>
      <c r="W37" s="54" t="str">
        <f>IF(W4=Quote!$J$12,Quote!$L$12,"")</f>
        <v/>
      </c>
      <c r="X37" s="54" t="str">
        <f>IF(X4=Quote!$J$12,Quote!$L$12,"")</f>
        <v/>
      </c>
      <c r="Y37" s="54" t="str">
        <f>IF(Y4=Quote!$J$12,Quote!$L$12,"")</f>
        <v/>
      </c>
      <c r="Z37" s="54" t="str">
        <f>IF(Z4=Quote!$J$12,Quote!$L$12,"")</f>
        <v/>
      </c>
      <c r="AA37" s="54" t="str">
        <f>IF(AA4=Quote!$J$12,Quote!$L$12,"")</f>
        <v/>
      </c>
      <c r="AB37" s="54" t="str">
        <f>IF(AB4=Quote!$J$12,Quote!$L$12,"")</f>
        <v/>
      </c>
    </row>
    <row r="38" spans="20:28" ht="14.1" customHeight="1">
      <c r="T38" s="154" t="s">
        <v>178</v>
      </c>
      <c r="U38" s="54" t="str">
        <f>IF(U4=Quote!$J$13,Quote!$L$13,"")</f>
        <v/>
      </c>
      <c r="V38" s="54" t="str">
        <f>IF(V4=Quote!$J$13,Quote!$L$13,"")</f>
        <v/>
      </c>
      <c r="W38" s="54" t="str">
        <f>IF(W4=Quote!$J$13,Quote!$L$13,"")</f>
        <v/>
      </c>
      <c r="X38" s="54" t="str">
        <f>IF(X4=Quote!$J$13,Quote!$L$13,"")</f>
        <v/>
      </c>
      <c r="Y38" s="54" t="str">
        <f>IF(Y4=Quote!$J$13,Quote!$L$13,"")</f>
        <v/>
      </c>
      <c r="Z38" s="54" t="str">
        <f>IF(Z4=Quote!$J$13,Quote!$L$13,"")</f>
        <v/>
      </c>
      <c r="AA38" s="54" t="str">
        <f>IF(AA4=Quote!$J$13,Quote!$L$13,"")</f>
        <v/>
      </c>
      <c r="AB38" s="54" t="str">
        <f>IF(AB4=Quote!$J$13,Quote!$L$13,"")</f>
        <v/>
      </c>
    </row>
    <row r="39" spans="20:28" ht="14.1" customHeight="1">
      <c r="T39" s="154" t="s">
        <v>179</v>
      </c>
      <c r="U39" s="54" t="str">
        <f>IF(U4=Quote!$J$14,Quote!$L$14,"")</f>
        <v/>
      </c>
      <c r="V39" s="54" t="str">
        <f>IF(V4=Quote!$J$14,Quote!$L$14,"")</f>
        <v/>
      </c>
      <c r="W39" s="54" t="str">
        <f>IF(W4=Quote!$J$14,Quote!$L$14,"")</f>
        <v/>
      </c>
      <c r="X39" s="54" t="str">
        <f>IF(X4=Quote!$J$14,Quote!$L$14,"")</f>
        <v/>
      </c>
      <c r="Y39" s="54" t="str">
        <f>IF(Y4=Quote!$J$14,Quote!$L$14,"")</f>
        <v/>
      </c>
      <c r="Z39" s="54" t="str">
        <f>IF(Z4=Quote!$J$14,Quote!$L$14,"")</f>
        <v/>
      </c>
      <c r="AA39" s="54" t="str">
        <f>IF(AA4=Quote!$J$14,Quote!$L$14,"")</f>
        <v/>
      </c>
      <c r="AB39" s="54" t="str">
        <f>IF(AB4=Quote!$J$14,Quote!$L$14,"")</f>
        <v/>
      </c>
    </row>
    <row r="40" spans="20:28" ht="14.1" customHeight="1">
      <c r="T40" s="154" t="s">
        <v>180</v>
      </c>
      <c r="U40" s="59" t="str">
        <f>IF(U4=Quote!$J$15,Quote!$L$15,"")</f>
        <v/>
      </c>
      <c r="V40" s="59" t="str">
        <f>IF(V4=Quote!$J$15,Quote!$L$15,"")</f>
        <v/>
      </c>
      <c r="W40" s="59" t="str">
        <f>IF(W4=Quote!$J$15,Quote!$L$15,"")</f>
        <v/>
      </c>
      <c r="X40" s="59" t="str">
        <f>IF(X4=Quote!$J$15,Quote!$L$15,"")</f>
        <v/>
      </c>
      <c r="Y40" s="59" t="str">
        <f>IF(Y4=Quote!$J$15,Quote!$L$15,"")</f>
        <v/>
      </c>
      <c r="Z40" s="59" t="str">
        <f>IF(Z4=Quote!$J$15,Quote!$L$15,"")</f>
        <v/>
      </c>
      <c r="AA40" s="59" t="str">
        <f>IF(AA4=Quote!$J$15,Quote!$L$15,"")</f>
        <v/>
      </c>
      <c r="AB40" s="59" t="str">
        <f>IF(AB4=Quote!$J$15,Quote!$L$15,"")</f>
        <v/>
      </c>
    </row>
    <row r="41" spans="20:28" ht="14.1" customHeight="1" thickBot="1">
      <c r="U41" s="58">
        <f t="shared" ref="U41:AB41" si="32">SUM(U34:U40)</f>
        <v>0</v>
      </c>
      <c r="V41" s="58">
        <f t="shared" si="32"/>
        <v>0</v>
      </c>
      <c r="W41" s="58">
        <f t="shared" si="32"/>
        <v>0</v>
      </c>
      <c r="X41" s="58">
        <f t="shared" si="32"/>
        <v>0</v>
      </c>
      <c r="Y41" s="58">
        <f t="shared" si="32"/>
        <v>0</v>
      </c>
      <c r="Z41" s="58">
        <f t="shared" si="32"/>
        <v>0</v>
      </c>
      <c r="AA41" s="58">
        <f t="shared" si="32"/>
        <v>0</v>
      </c>
      <c r="AB41" s="58">
        <f t="shared" si="32"/>
        <v>0</v>
      </c>
    </row>
    <row r="42" spans="20:28" ht="14.1" customHeight="1" thickTop="1"/>
    <row r="43" spans="20:28" ht="14.1" customHeight="1">
      <c r="U43" s="52" t="s">
        <v>23</v>
      </c>
    </row>
    <row r="44" spans="20:28" ht="14.1" customHeight="1">
      <c r="U44" s="5" t="s">
        <v>18</v>
      </c>
      <c r="V44" s="5" t="s">
        <v>19</v>
      </c>
      <c r="W44" s="5" t="s">
        <v>20</v>
      </c>
      <c r="X44" s="5" t="s">
        <v>21</v>
      </c>
      <c r="Y44" s="5" t="s">
        <v>22</v>
      </c>
      <c r="Z44" s="5" t="s">
        <v>302</v>
      </c>
      <c r="AA44" s="5" t="s">
        <v>303</v>
      </c>
      <c r="AB44" s="5" t="s">
        <v>304</v>
      </c>
    </row>
    <row r="45" spans="20:28" ht="14.1" customHeight="1">
      <c r="T45" s="154" t="s">
        <v>175</v>
      </c>
      <c r="U45" s="54" t="str">
        <f>IF(AS4=Quote!$P$9,Quote!$R$9,"")</f>
        <v/>
      </c>
      <c r="V45" s="54" t="str">
        <f>IF(AT4=Quote!$P$9,Quote!$R$9,"")</f>
        <v/>
      </c>
      <c r="W45" s="54" t="str">
        <f>IF(AU4=Quote!$P$9,Quote!$R$9,"")</f>
        <v/>
      </c>
      <c r="X45" s="54" t="str">
        <f>IF(AV4=Quote!$P$9,Quote!$R$9,"")</f>
        <v/>
      </c>
      <c r="Y45" s="54" t="str">
        <f>IF(AW4=Quote!$P$9,Quote!$R$9,"")</f>
        <v/>
      </c>
      <c r="Z45" s="54" t="str">
        <f>IF(AX4=Quote!$P$9,Quote!$R$9,"")</f>
        <v/>
      </c>
      <c r="AA45" s="54" t="str">
        <f>IF(AY4=Quote!$P$9,Quote!$R$9,"")</f>
        <v/>
      </c>
      <c r="AB45" s="54" t="str">
        <f>IF(AZ4=Quote!$P$9,Quote!$R$9,"")</f>
        <v/>
      </c>
    </row>
    <row r="46" spans="20:28" ht="14.1" customHeight="1">
      <c r="T46" s="154" t="s">
        <v>176</v>
      </c>
      <c r="U46" s="54" t="str">
        <f>IF(AS4=Quote!$P$10,Quote!$R$10,"")</f>
        <v/>
      </c>
      <c r="V46" s="54" t="str">
        <f>IF(AT4=Quote!$P$10,Quote!$R$10,"")</f>
        <v/>
      </c>
      <c r="W46" s="54" t="str">
        <f>IF(AU4=Quote!$P$10,Quote!$R$10,"")</f>
        <v/>
      </c>
      <c r="X46" s="54" t="str">
        <f>IF(AV4=Quote!$P$10,Quote!$R$10,"")</f>
        <v/>
      </c>
      <c r="Y46" s="54" t="str">
        <f>IF(AW4=Quote!$P$10,Quote!$R$10,"")</f>
        <v/>
      </c>
      <c r="Z46" s="54" t="str">
        <f>IF(AX4=Quote!$P$10,Quote!$R$10,"")</f>
        <v/>
      </c>
      <c r="AA46" s="54" t="str">
        <f>IF(AY4=Quote!$P$10,Quote!$R$10,"")</f>
        <v/>
      </c>
      <c r="AB46" s="54" t="str">
        <f>IF(AZ4=Quote!$P$10,Quote!$R$10,"")</f>
        <v/>
      </c>
    </row>
    <row r="47" spans="20:28" ht="14.1" customHeight="1">
      <c r="T47" s="154" t="s">
        <v>177</v>
      </c>
      <c r="U47" s="54" t="str">
        <f>IF(AS4=Quote!$P$11,Quote!$R$11,"")</f>
        <v/>
      </c>
      <c r="V47" s="54" t="str">
        <f>IF(AT4=Quote!$P$11,Quote!$R$11,"")</f>
        <v/>
      </c>
      <c r="W47" s="54" t="str">
        <f>IF(AU4=Quote!$P$11,Quote!$R$11,"")</f>
        <v/>
      </c>
      <c r="X47" s="54" t="str">
        <f>IF(AV4=Quote!$P$11,Quote!$R$11,"")</f>
        <v/>
      </c>
      <c r="Y47" s="54" t="str">
        <f>IF(AW4=Quote!$P$11,Quote!$R$11,"")</f>
        <v/>
      </c>
      <c r="Z47" s="54" t="str">
        <f>IF(AX4=Quote!$P$11,Quote!$R$11,"")</f>
        <v/>
      </c>
      <c r="AA47" s="54" t="str">
        <f>IF(AY4=Quote!$P$11,Quote!$R$11,"")</f>
        <v/>
      </c>
      <c r="AB47" s="54" t="str">
        <f>IF(AZ4=Quote!$P$11,Quote!$R$11,"")</f>
        <v/>
      </c>
    </row>
    <row r="48" spans="20:28" ht="14.1" customHeight="1">
      <c r="T48" s="154" t="s">
        <v>178</v>
      </c>
      <c r="U48" s="54" t="str">
        <f>IF(AS4=Quote!$P$12,Quote!$R$12,"")</f>
        <v/>
      </c>
      <c r="V48" s="54" t="str">
        <f>IF(AT4=Quote!$P$12,Quote!$R$12,"")</f>
        <v/>
      </c>
      <c r="W48" s="54" t="str">
        <f>IF(AU4=Quote!$P$12,Quote!$R$12,"")</f>
        <v/>
      </c>
      <c r="X48" s="54" t="str">
        <f>IF(AV4=Quote!$P$12,Quote!$R$12,"")</f>
        <v/>
      </c>
      <c r="Y48" s="54" t="str">
        <f>IF(AW4=Quote!$P$12,Quote!$R$12,"")</f>
        <v/>
      </c>
      <c r="Z48" s="54" t="str">
        <f>IF(AX4=Quote!$P$12,Quote!$R$12,"")</f>
        <v/>
      </c>
      <c r="AA48" s="54" t="str">
        <f>IF(AY4=Quote!$P$12,Quote!$R$12,"")</f>
        <v/>
      </c>
      <c r="AB48" s="54" t="str">
        <f>IF(AZ4=Quote!$P$12,Quote!$R$12,"")</f>
        <v/>
      </c>
    </row>
    <row r="49" spans="20:28" ht="14.1" customHeight="1">
      <c r="T49" s="154" t="s">
        <v>179</v>
      </c>
      <c r="U49" s="54" t="str">
        <f>IF(AS4=Quote!$P$13,Quote!$R$13,"")</f>
        <v/>
      </c>
      <c r="V49" s="54" t="str">
        <f>IF(AT4=Quote!$P$13,Quote!$R$13,"")</f>
        <v/>
      </c>
      <c r="W49" s="54" t="str">
        <f>IF(AU4=Quote!$P$13,Quote!$R$13,"")</f>
        <v/>
      </c>
      <c r="X49" s="54" t="str">
        <f>IF(AV4=Quote!$P$13,Quote!$R$13,"")</f>
        <v/>
      </c>
      <c r="Y49" s="54" t="str">
        <f>IF(AW4=Quote!$P$13,Quote!$R$13,"")</f>
        <v/>
      </c>
      <c r="Z49" s="54" t="str">
        <f>IF(AX4=Quote!$P$13,Quote!$R$13,"")</f>
        <v/>
      </c>
      <c r="AA49" s="54" t="str">
        <f>IF(AY4=Quote!$P$13,Quote!$R$13,"")</f>
        <v/>
      </c>
      <c r="AB49" s="54" t="str">
        <f>IF(AZ4=Quote!$P$13,Quote!$R$13,"")</f>
        <v/>
      </c>
    </row>
    <row r="50" spans="20:28" ht="14.1" customHeight="1">
      <c r="T50" s="154" t="s">
        <v>180</v>
      </c>
      <c r="U50" s="54" t="str">
        <f>IF(AS4=Quote!$P$14,Quote!$R$14,"")</f>
        <v/>
      </c>
      <c r="V50" s="54" t="str">
        <f>IF(AT4=Quote!$P$14,Quote!$R$14,"")</f>
        <v/>
      </c>
      <c r="W50" s="54" t="str">
        <f>IF(AU4=Quote!$P$14,Quote!$R$14,"")</f>
        <v/>
      </c>
      <c r="X50" s="54" t="str">
        <f>IF(AV4=Quote!$P$14,Quote!$R$14,"")</f>
        <v/>
      </c>
      <c r="Y50" s="54" t="str">
        <f>IF(AW4=Quote!$P$14,Quote!$R$14,"")</f>
        <v/>
      </c>
      <c r="Z50" s="54" t="str">
        <f>IF(AX4=Quote!$P$14,Quote!$R$14,"")</f>
        <v/>
      </c>
      <c r="AA50" s="54" t="str">
        <f>IF(AY4=Quote!$P$14,Quote!$R$14,"")</f>
        <v/>
      </c>
      <c r="AB50" s="54" t="str">
        <f>IF(AZ4=Quote!$P$14,Quote!$R$14,"")</f>
        <v/>
      </c>
    </row>
    <row r="51" spans="20:28" ht="14.1" customHeight="1" thickBot="1">
      <c r="U51" s="55">
        <f t="shared" ref="U51:AB51" si="33">SUM(U45:U50)</f>
        <v>0</v>
      </c>
      <c r="V51" s="55">
        <f t="shared" si="33"/>
        <v>0</v>
      </c>
      <c r="W51" s="55">
        <f t="shared" si="33"/>
        <v>0</v>
      </c>
      <c r="X51" s="55">
        <f t="shared" si="33"/>
        <v>0</v>
      </c>
      <c r="Y51" s="55">
        <f t="shared" si="33"/>
        <v>0</v>
      </c>
      <c r="Z51" s="55">
        <f t="shared" si="33"/>
        <v>0</v>
      </c>
      <c r="AA51" s="55">
        <f t="shared" si="33"/>
        <v>0</v>
      </c>
      <c r="AB51" s="55">
        <f t="shared" si="33"/>
        <v>0</v>
      </c>
    </row>
    <row r="52" spans="20:28" ht="14.1" customHeight="1" thickTop="1"/>
    <row r="53" spans="20:28" ht="14.1" customHeight="1"/>
    <row r="54" spans="20:28" ht="14.1" customHeight="1"/>
    <row r="55" spans="20:28" ht="12" customHeight="1"/>
    <row r="56" spans="20:28" ht="9.9" customHeight="1"/>
    <row r="57" spans="20:28" ht="9.9" customHeight="1"/>
    <row r="58" spans="20:28" ht="9.9" customHeight="1"/>
    <row r="59" spans="20:28" ht="9.9" customHeight="1"/>
    <row r="60" spans="20:28" ht="9.9" customHeight="1"/>
    <row r="61" spans="20:28" ht="9.9" customHeight="1"/>
    <row r="62" spans="20:28" ht="9.9" customHeight="1"/>
    <row r="63" spans="20:28" ht="9.9" customHeight="1"/>
    <row r="64" spans="20:28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</sheetData>
  <sheetProtection password="8205" sheet="1" objects="1" scenarios="1" selectLockedCells="1"/>
  <mergeCells count="8">
    <mergeCell ref="P14:Q14"/>
    <mergeCell ref="P15:Q15"/>
    <mergeCell ref="J2:L2"/>
    <mergeCell ref="N2:O2"/>
    <mergeCell ref="C4:E4"/>
    <mergeCell ref="C5:D5"/>
    <mergeCell ref="O8:Q8"/>
    <mergeCell ref="O9:Q9"/>
  </mergeCells>
  <conditionalFormatting sqref="Q11">
    <cfRule type="cellIs" dxfId="3" priority="4" stopIfTrue="1" operator="equal">
      <formula>"Losnummer fehlt!"</formula>
    </cfRule>
  </conditionalFormatting>
  <conditionalFormatting sqref="O19:P26">
    <cfRule type="cellIs" dxfId="2" priority="3" stopIfTrue="1" operator="greaterThan">
      <formula>0</formula>
    </cfRule>
  </conditionalFormatting>
  <conditionalFormatting sqref="O11:P11">
    <cfRule type="cellIs" dxfId="1" priority="2" stopIfTrue="1" operator="equal">
      <formula>"Nein"</formula>
    </cfRule>
  </conditionalFormatting>
  <conditionalFormatting sqref="C19:N26">
    <cfRule type="cellIs" dxfId="0" priority="1" stopIfTrue="1" operator="greaterThan">
      <formula>"2"</formula>
    </cfRule>
  </conditionalFormatting>
  <dataValidations count="2">
    <dataValidation type="textLength" operator="equal" allowBlank="1" showErrorMessage="1" errorTitle="Losnummer" error="Sie müssen die siebenstellige Losnummer von Ihrem Lottoschein bzw. der Spielquittung eingeben!" sqref="O9">
      <formula1>7</formula1>
    </dataValidation>
    <dataValidation type="list" showInputMessage="1" showErrorMessage="1" sqref="O11:P11">
      <formula1>$BQ$3:$BQ$4</formula1>
    </dataValidation>
  </dataValidations>
  <printOptions horizontalCentered="1" verticalCentered="1" gridLinesSet="0"/>
  <pageMargins left="1.1499999999999999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>
    <oddHeader>&amp;CAuswertung der Lottozahlen von &amp;A</oddHeader>
    <oddFooter>&amp;LAusdruck vom &amp;D - &amp;T&amp;Cwww.opawilli.de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showGridLines="0" showRowColHeaders="0" zoomScale="125" workbookViewId="0">
      <selection activeCell="E10" sqref="E10"/>
    </sheetView>
  </sheetViews>
  <sheetFormatPr baseColWidth="10" defaultColWidth="11.44140625" defaultRowHeight="13.2"/>
  <cols>
    <col min="1" max="1" width="2.33203125" style="7" customWidth="1"/>
    <col min="2" max="2" width="1.5546875" style="6" customWidth="1"/>
    <col min="3" max="3" width="8.6640625" style="7" customWidth="1"/>
    <col min="4" max="4" width="7.6640625" style="7" customWidth="1"/>
    <col min="5" max="6" width="13.6640625" style="6" customWidth="1"/>
    <col min="7" max="7" width="1.5546875" style="6" customWidth="1"/>
    <col min="8" max="8" width="2.33203125" style="6" customWidth="1"/>
    <col min="9" max="9" width="1.5546875" style="6" customWidth="1"/>
    <col min="10" max="10" width="10.21875" style="7" customWidth="1"/>
    <col min="11" max="11" width="7.5546875" style="7" customWidth="1"/>
    <col min="12" max="12" width="13.6640625" style="7" customWidth="1"/>
    <col min="13" max="13" width="1.5546875" style="6" customWidth="1"/>
    <col min="14" max="14" width="2.33203125" style="6" customWidth="1"/>
    <col min="15" max="15" width="1.5546875" style="6" customWidth="1"/>
    <col min="16" max="16" width="10" style="7" customWidth="1"/>
    <col min="17" max="17" width="8.109375" style="7" customWidth="1"/>
    <col min="18" max="18" width="13.6640625" style="7" customWidth="1"/>
    <col min="19" max="19" width="1.5546875" style="6" customWidth="1"/>
    <col min="20" max="20" width="14" style="6" customWidth="1"/>
    <col min="21" max="152" width="2.33203125" style="6" customWidth="1"/>
    <col min="153" max="16384" width="11.44140625" style="6"/>
  </cols>
  <sheetData>
    <row r="1" spans="1:19" s="110" customFormat="1" ht="34.200000000000003" customHeight="1"/>
    <row r="2" spans="1:19" s="110" customFormat="1" ht="7.2" customHeight="1">
      <c r="B2" s="133" t="str">
        <f>Gewinnzahlen!B5</f>
        <v>lotto2013.xlsx - Version 1.0</v>
      </c>
      <c r="C2" s="127"/>
    </row>
    <row r="3" spans="1:19" s="110" customFormat="1" ht="9.6" customHeight="1">
      <c r="B3" s="133" t="str">
        <f>Gewinnzahlen!B6</f>
        <v>Stand 26.11.2020</v>
      </c>
      <c r="C3" s="80"/>
    </row>
    <row r="4" spans="1:19" ht="4.2" customHeight="1" thickBot="1"/>
    <row r="5" spans="1:19" ht="6.75" customHeight="1" thickTop="1">
      <c r="B5" s="20"/>
      <c r="C5" s="21"/>
      <c r="D5" s="21"/>
      <c r="E5" s="22"/>
      <c r="F5" s="22"/>
      <c r="G5" s="23"/>
      <c r="H5" s="24"/>
      <c r="I5" s="20"/>
      <c r="J5" s="21"/>
      <c r="K5" s="21"/>
      <c r="L5" s="21"/>
      <c r="M5" s="23"/>
      <c r="N5" s="24"/>
      <c r="O5" s="20"/>
      <c r="P5" s="21"/>
      <c r="Q5" s="21"/>
      <c r="R5" s="21"/>
      <c r="S5" s="23"/>
    </row>
    <row r="6" spans="1:19" ht="13.8">
      <c r="B6" s="25"/>
      <c r="C6" s="41" t="s">
        <v>171</v>
      </c>
      <c r="D6" s="41"/>
      <c r="E6" s="42"/>
      <c r="F6" s="42"/>
      <c r="G6" s="26"/>
      <c r="H6" s="27"/>
      <c r="I6" s="25"/>
      <c r="J6" s="41" t="s">
        <v>170</v>
      </c>
      <c r="K6" s="41"/>
      <c r="L6" s="45"/>
      <c r="M6" s="26"/>
      <c r="N6" s="27"/>
      <c r="O6" s="25"/>
      <c r="P6" s="41" t="s">
        <v>169</v>
      </c>
      <c r="Q6" s="41"/>
      <c r="R6" s="43"/>
      <c r="S6" s="26"/>
    </row>
    <row r="7" spans="1:19" ht="6.75" customHeight="1">
      <c r="B7" s="28"/>
      <c r="C7" s="43"/>
      <c r="D7" s="43"/>
      <c r="E7" s="44"/>
      <c r="F7" s="44"/>
      <c r="G7" s="29"/>
      <c r="H7" s="24"/>
      <c r="I7" s="28"/>
      <c r="J7" s="43"/>
      <c r="K7" s="43"/>
      <c r="L7" s="43"/>
      <c r="M7" s="29"/>
      <c r="N7" s="24"/>
      <c r="O7" s="28"/>
      <c r="P7" s="43"/>
      <c r="Q7" s="43"/>
      <c r="R7" s="43"/>
      <c r="S7" s="29"/>
    </row>
    <row r="8" spans="1:19" s="10" customFormat="1" ht="26.4">
      <c r="A8" s="9"/>
      <c r="B8" s="30"/>
      <c r="C8" s="137" t="s">
        <v>323</v>
      </c>
      <c r="D8" s="137" t="s">
        <v>326</v>
      </c>
      <c r="E8" s="138" t="s">
        <v>190</v>
      </c>
      <c r="F8" s="137" t="s">
        <v>327</v>
      </c>
      <c r="G8" s="31"/>
      <c r="H8" s="32"/>
      <c r="I8" s="30"/>
      <c r="J8" s="139" t="s">
        <v>325</v>
      </c>
      <c r="K8" s="137" t="s">
        <v>326</v>
      </c>
      <c r="L8" s="140" t="s">
        <v>190</v>
      </c>
      <c r="M8" s="32"/>
      <c r="N8" s="30"/>
      <c r="O8" s="33"/>
      <c r="P8" s="139" t="s">
        <v>325</v>
      </c>
      <c r="Q8" s="137" t="s">
        <v>326</v>
      </c>
      <c r="R8" s="140" t="s">
        <v>190</v>
      </c>
      <c r="S8" s="34"/>
    </row>
    <row r="9" spans="1:19" s="10" customFormat="1" ht="15">
      <c r="A9" s="9"/>
      <c r="B9" s="30"/>
      <c r="C9" s="141" t="s">
        <v>322</v>
      </c>
      <c r="D9" s="141" t="s">
        <v>324</v>
      </c>
      <c r="E9" s="134">
        <v>6</v>
      </c>
      <c r="F9" s="146" t="s">
        <v>320</v>
      </c>
      <c r="G9" s="31"/>
      <c r="H9" s="32"/>
      <c r="I9" s="33"/>
      <c r="J9" s="148">
        <v>1</v>
      </c>
      <c r="K9" s="148" t="s">
        <v>174</v>
      </c>
      <c r="L9" s="136">
        <v>5</v>
      </c>
      <c r="M9" s="34"/>
      <c r="N9" s="24"/>
      <c r="O9" s="33"/>
      <c r="P9" s="148">
        <v>1</v>
      </c>
      <c r="Q9" s="148" t="s">
        <v>175</v>
      </c>
      <c r="R9" s="136">
        <v>2.5</v>
      </c>
      <c r="S9" s="34"/>
    </row>
    <row r="10" spans="1:19" s="10" customFormat="1" ht="15">
      <c r="A10" s="9"/>
      <c r="B10" s="84"/>
      <c r="C10" s="142" t="s">
        <v>191</v>
      </c>
      <c r="D10" s="145" t="s">
        <v>173</v>
      </c>
      <c r="E10" s="134">
        <v>10.4</v>
      </c>
      <c r="F10" s="147">
        <v>0.45</v>
      </c>
      <c r="G10" s="34"/>
      <c r="H10" s="24"/>
      <c r="I10" s="33"/>
      <c r="J10" s="148">
        <v>2</v>
      </c>
      <c r="K10" s="148" t="s">
        <v>175</v>
      </c>
      <c r="L10" s="136">
        <v>17</v>
      </c>
      <c r="M10" s="34"/>
      <c r="N10" s="24"/>
      <c r="O10" s="33"/>
      <c r="P10" s="148">
        <v>2</v>
      </c>
      <c r="Q10" s="148" t="s">
        <v>176</v>
      </c>
      <c r="R10" s="136">
        <v>6</v>
      </c>
      <c r="S10" s="34"/>
    </row>
    <row r="11" spans="1:19" s="10" customFormat="1" ht="15">
      <c r="A11" s="9"/>
      <c r="B11" s="84"/>
      <c r="C11" s="143" t="s">
        <v>321</v>
      </c>
      <c r="D11" s="145" t="s">
        <v>174</v>
      </c>
      <c r="E11" s="134">
        <v>20.9</v>
      </c>
      <c r="F11" s="147">
        <v>0.1</v>
      </c>
      <c r="G11" s="34"/>
      <c r="H11" s="24"/>
      <c r="I11" s="33"/>
      <c r="J11" s="148">
        <v>3</v>
      </c>
      <c r="K11" s="148" t="s">
        <v>176</v>
      </c>
      <c r="L11" s="136">
        <v>77</v>
      </c>
      <c r="M11" s="34"/>
      <c r="N11" s="24"/>
      <c r="O11" s="33"/>
      <c r="P11" s="148">
        <v>3</v>
      </c>
      <c r="Q11" s="148" t="s">
        <v>177</v>
      </c>
      <c r="R11" s="136">
        <v>66</v>
      </c>
      <c r="S11" s="34"/>
    </row>
    <row r="12" spans="1:19" s="10" customFormat="1" ht="15">
      <c r="A12" s="9"/>
      <c r="B12" s="84"/>
      <c r="C12" s="142" t="s">
        <v>192</v>
      </c>
      <c r="D12" s="145" t="s">
        <v>175</v>
      </c>
      <c r="E12" s="134">
        <v>42.4</v>
      </c>
      <c r="F12" s="147">
        <v>0.1</v>
      </c>
      <c r="G12" s="34"/>
      <c r="H12" s="24"/>
      <c r="I12" s="33"/>
      <c r="J12" s="148">
        <v>4</v>
      </c>
      <c r="K12" s="148" t="s">
        <v>177</v>
      </c>
      <c r="L12" s="136">
        <v>777</v>
      </c>
      <c r="M12" s="34"/>
      <c r="N12" s="24"/>
      <c r="O12" s="33"/>
      <c r="P12" s="148">
        <v>4</v>
      </c>
      <c r="Q12" s="148" t="s">
        <v>178</v>
      </c>
      <c r="R12" s="136">
        <v>666</v>
      </c>
      <c r="S12" s="34"/>
    </row>
    <row r="13" spans="1:19" s="10" customFormat="1" ht="15">
      <c r="A13" s="9"/>
      <c r="B13" s="84"/>
      <c r="C13" s="143" t="s">
        <v>319</v>
      </c>
      <c r="D13" s="145" t="s">
        <v>176</v>
      </c>
      <c r="E13" s="134">
        <v>190.8</v>
      </c>
      <c r="F13" s="147">
        <v>0.05</v>
      </c>
      <c r="G13" s="34"/>
      <c r="H13" s="24"/>
      <c r="I13" s="33"/>
      <c r="J13" s="148">
        <v>5</v>
      </c>
      <c r="K13" s="148" t="s">
        <v>178</v>
      </c>
      <c r="L13" s="136">
        <v>7777</v>
      </c>
      <c r="M13" s="34"/>
      <c r="N13" s="24"/>
      <c r="O13" s="33"/>
      <c r="P13" s="148">
        <v>5</v>
      </c>
      <c r="Q13" s="148" t="s">
        <v>179</v>
      </c>
      <c r="R13" s="136">
        <v>6666</v>
      </c>
      <c r="S13" s="34"/>
    </row>
    <row r="14" spans="1:19" s="10" customFormat="1" ht="15">
      <c r="A14" s="9"/>
      <c r="B14" s="84"/>
      <c r="C14" s="142" t="s">
        <v>193</v>
      </c>
      <c r="D14" s="145" t="s">
        <v>177</v>
      </c>
      <c r="E14" s="135">
        <v>3340.6</v>
      </c>
      <c r="F14" s="147">
        <v>0.15</v>
      </c>
      <c r="G14" s="34"/>
      <c r="H14" s="24"/>
      <c r="I14" s="33"/>
      <c r="J14" s="148">
        <v>6</v>
      </c>
      <c r="K14" s="148" t="s">
        <v>179</v>
      </c>
      <c r="L14" s="136">
        <v>77777</v>
      </c>
      <c r="M14" s="34"/>
      <c r="N14" s="24"/>
      <c r="O14" s="33"/>
      <c r="P14" s="148">
        <v>6</v>
      </c>
      <c r="Q14" s="148" t="s">
        <v>180</v>
      </c>
      <c r="R14" s="136">
        <v>100000</v>
      </c>
      <c r="S14" s="34"/>
    </row>
    <row r="15" spans="1:19" s="10" customFormat="1" ht="15">
      <c r="A15" s="9"/>
      <c r="B15" s="84"/>
      <c r="C15" s="143" t="s">
        <v>318</v>
      </c>
      <c r="D15" s="145" t="s">
        <v>178</v>
      </c>
      <c r="E15" s="135">
        <v>10022</v>
      </c>
      <c r="F15" s="147">
        <v>0.05</v>
      </c>
      <c r="G15" s="34"/>
      <c r="H15" s="24"/>
      <c r="I15" s="33"/>
      <c r="J15" s="150">
        <v>7</v>
      </c>
      <c r="K15" s="150" t="s">
        <v>339</v>
      </c>
      <c r="L15" s="136">
        <v>150000</v>
      </c>
      <c r="M15" s="34"/>
      <c r="N15" s="24"/>
      <c r="O15" s="33"/>
      <c r="P15" s="43"/>
      <c r="Q15" s="46"/>
      <c r="R15" s="48"/>
      <c r="S15" s="34"/>
    </row>
    <row r="16" spans="1:19" s="10" customFormat="1" ht="15">
      <c r="A16" s="9"/>
      <c r="B16" s="84"/>
      <c r="C16" s="144">
        <v>6</v>
      </c>
      <c r="D16" s="145" t="s">
        <v>179</v>
      </c>
      <c r="E16" s="135">
        <v>574596.5</v>
      </c>
      <c r="F16" s="147">
        <v>0.1</v>
      </c>
      <c r="G16" s="34"/>
      <c r="H16" s="24"/>
      <c r="I16" s="35"/>
      <c r="J16" s="43"/>
      <c r="K16" s="46"/>
      <c r="L16" s="151" t="s">
        <v>331</v>
      </c>
      <c r="M16" s="36"/>
      <c r="N16" s="24"/>
      <c r="O16" s="35"/>
      <c r="P16" s="43"/>
      <c r="Q16" s="46"/>
      <c r="R16" s="43"/>
      <c r="S16" s="36"/>
    </row>
    <row r="17" spans="1:19" s="10" customFormat="1" ht="15">
      <c r="A17" s="9"/>
      <c r="B17" s="84"/>
      <c r="C17" s="142" t="s">
        <v>85</v>
      </c>
      <c r="D17" s="145" t="s">
        <v>180</v>
      </c>
      <c r="E17" s="135">
        <v>8949642.1999999993</v>
      </c>
      <c r="F17" s="147">
        <v>0.128</v>
      </c>
      <c r="G17" s="36"/>
      <c r="H17" s="24"/>
      <c r="I17" s="35"/>
      <c r="J17" s="43"/>
      <c r="K17" s="46"/>
      <c r="L17" s="47"/>
      <c r="M17" s="36"/>
      <c r="N17" s="24"/>
      <c r="O17" s="35"/>
      <c r="P17" s="43"/>
      <c r="Q17" s="46"/>
      <c r="R17" s="43"/>
      <c r="S17" s="36"/>
    </row>
    <row r="18" spans="1:19" ht="6.75" customHeight="1" thickBot="1">
      <c r="A18" s="9"/>
      <c r="B18" s="37"/>
      <c r="C18" s="38"/>
      <c r="D18" s="38"/>
      <c r="E18" s="39"/>
      <c r="F18" s="39"/>
      <c r="G18" s="40"/>
      <c r="H18" s="24"/>
      <c r="I18" s="37"/>
      <c r="J18" s="38"/>
      <c r="K18" s="38"/>
      <c r="L18" s="38"/>
      <c r="M18" s="40"/>
      <c r="N18" s="24"/>
      <c r="O18" s="37"/>
      <c r="P18" s="38"/>
      <c r="Q18" s="38"/>
      <c r="R18" s="38"/>
      <c r="S18" s="40"/>
    </row>
    <row r="19" spans="1:19" ht="9.9" customHeight="1" thickTop="1">
      <c r="H19" s="24"/>
    </row>
    <row r="20" spans="1:19" ht="11.25" customHeight="1">
      <c r="B20" s="149" t="s">
        <v>328</v>
      </c>
      <c r="C20" s="6"/>
      <c r="D20" s="6"/>
      <c r="K20" s="6"/>
      <c r="Q20" s="6"/>
    </row>
    <row r="21" spans="1:19" ht="11.25" customHeight="1">
      <c r="B21" s="12" t="s">
        <v>91</v>
      </c>
      <c r="C21" s="6"/>
      <c r="D21" s="6"/>
      <c r="K21" s="6"/>
      <c r="Q21" s="6"/>
    </row>
    <row r="22" spans="1:19" ht="11.25" customHeight="1">
      <c r="B22" s="149" t="s">
        <v>329</v>
      </c>
    </row>
    <row r="23" spans="1:19" ht="11.25" customHeight="1">
      <c r="B23" s="149" t="s">
        <v>333</v>
      </c>
    </row>
    <row r="24" spans="1:19" ht="11.25" customHeight="1">
      <c r="B24" s="149" t="s">
        <v>332</v>
      </c>
    </row>
    <row r="25" spans="1:19" ht="11.25" customHeight="1">
      <c r="B25" s="149" t="s">
        <v>330</v>
      </c>
    </row>
    <row r="26" spans="1:19" ht="9.9" customHeight="1"/>
    <row r="27" spans="1:19" ht="9.9" customHeight="1"/>
    <row r="28" spans="1:19" ht="9.9" customHeight="1"/>
    <row r="29" spans="1:19" ht="9.9" customHeight="1"/>
    <row r="30" spans="1:19" ht="9.9" customHeight="1"/>
    <row r="31" spans="1:19" ht="9.9" customHeight="1"/>
    <row r="32" spans="1:19" ht="9.9" customHeight="1"/>
    <row r="33" ht="9.9" customHeight="1"/>
    <row r="34" ht="9.9" customHeight="1"/>
    <row r="35" ht="9.9" customHeight="1"/>
    <row r="36" ht="9.9" customHeight="1"/>
    <row r="37" ht="9.9" customHeight="1"/>
    <row r="38" ht="9.9" customHeight="1"/>
    <row r="39" ht="9.9" customHeight="1"/>
    <row r="40" ht="9.9" customHeight="1"/>
    <row r="41" ht="9.9" customHeight="1"/>
    <row r="42" ht="9.9" customHeight="1"/>
    <row r="43" ht="9.9" customHeight="1"/>
    <row r="44" ht="9.9" customHeight="1"/>
    <row r="45" ht="9.9" customHeight="1"/>
    <row r="46" ht="9.9" customHeight="1"/>
    <row r="47" ht="9.9" customHeight="1"/>
    <row r="48" ht="9.9" customHeight="1"/>
    <row r="49" ht="9.9" customHeight="1"/>
    <row r="50" ht="9.9" customHeight="1"/>
    <row r="51" ht="9.9" customHeight="1"/>
    <row r="52" ht="9.9" customHeight="1"/>
    <row r="53" ht="9.9" customHeight="1"/>
    <row r="54" ht="9.9" customHeight="1"/>
    <row r="55" ht="9.9" customHeight="1"/>
    <row r="56" ht="9.9" customHeight="1"/>
    <row r="57" ht="9.9" customHeight="1"/>
    <row r="58" ht="9.9" customHeight="1"/>
    <row r="59" ht="9.9" customHeight="1"/>
    <row r="60" ht="9.9" customHeight="1"/>
    <row r="61" ht="9.9" customHeight="1"/>
    <row r="62" ht="9.9" customHeight="1"/>
    <row r="63" ht="9.9" customHeight="1"/>
    <row r="64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  <row r="104" ht="9.9" customHeight="1"/>
  </sheetData>
  <sheetProtection password="8205" sheet="1" objects="1" scenarios="1" selectLockedCells="1" selectUnlockedCells="1"/>
  <phoneticPr fontId="5" type="noConversion"/>
  <printOptions gridLinesSet="0"/>
  <pageMargins left="0.19685039370078741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1:J24"/>
  <sheetViews>
    <sheetView showGridLines="0" showRowColHeaders="0" workbookViewId="0">
      <selection activeCell="C20" sqref="C20"/>
    </sheetView>
  </sheetViews>
  <sheetFormatPr baseColWidth="10" defaultColWidth="11.44140625" defaultRowHeight="15"/>
  <cols>
    <col min="1" max="1" width="3.6640625" style="10" customWidth="1"/>
    <col min="2" max="2" width="17.21875" style="10" customWidth="1"/>
    <col min="3" max="10" width="13.77734375" style="10" customWidth="1"/>
    <col min="11" max="16384" width="11.44140625" style="10"/>
  </cols>
  <sheetData>
    <row r="1" spans="2:10" ht="9.75" customHeight="1"/>
    <row r="2" spans="2:10" ht="6" customHeight="1">
      <c r="B2" s="72"/>
      <c r="C2" s="70"/>
      <c r="D2" s="64"/>
      <c r="E2" s="71"/>
      <c r="F2" s="65"/>
      <c r="G2" s="71"/>
      <c r="H2" s="71"/>
      <c r="I2" s="65"/>
      <c r="J2" s="71"/>
    </row>
    <row r="3" spans="2:10" ht="15.6">
      <c r="B3" s="72"/>
      <c r="C3" s="70"/>
      <c r="D3" s="70"/>
      <c r="E3" s="64" t="s">
        <v>189</v>
      </c>
      <c r="F3" s="76"/>
      <c r="G3" s="65" t="s">
        <v>316</v>
      </c>
      <c r="H3" s="76"/>
      <c r="I3" s="65"/>
      <c r="J3" s="65"/>
    </row>
    <row r="4" spans="2:10" ht="6" customHeight="1">
      <c r="B4" s="72"/>
      <c r="C4" s="70"/>
      <c r="D4" s="64"/>
      <c r="E4" s="71"/>
      <c r="F4" s="65"/>
      <c r="G4" s="71"/>
      <c r="H4" s="71"/>
      <c r="I4" s="65"/>
      <c r="J4" s="71"/>
    </row>
    <row r="5" spans="2:10" ht="10.5" customHeight="1">
      <c r="B5" s="164" t="s">
        <v>347</v>
      </c>
      <c r="C5" s="80"/>
      <c r="D5" s="80"/>
      <c r="E5" s="73"/>
      <c r="F5" s="69"/>
      <c r="G5" s="73"/>
      <c r="H5" s="73"/>
      <c r="I5" s="69"/>
      <c r="J5" s="73"/>
    </row>
    <row r="6" spans="2:10" ht="15" customHeight="1">
      <c r="B6" s="130" t="s">
        <v>348</v>
      </c>
      <c r="C6" s="127"/>
      <c r="D6" s="80"/>
      <c r="F6" s="74" t="s">
        <v>93</v>
      </c>
      <c r="G6" s="94" t="s">
        <v>94</v>
      </c>
      <c r="H6" s="75"/>
      <c r="I6" s="69"/>
      <c r="J6" s="73"/>
    </row>
    <row r="7" spans="2:10" ht="9.75" customHeight="1">
      <c r="B7" s="72"/>
      <c r="D7" s="74"/>
      <c r="E7" s="75"/>
      <c r="F7" s="69"/>
      <c r="G7" s="73"/>
      <c r="H7" s="75"/>
      <c r="I7" s="69"/>
      <c r="J7" s="73"/>
    </row>
    <row r="8" spans="2:10" ht="15" customHeight="1">
      <c r="D8" s="93" t="s">
        <v>197</v>
      </c>
      <c r="E8" s="75"/>
      <c r="F8" s="69"/>
      <c r="G8" s="73"/>
      <c r="H8" s="75"/>
      <c r="I8" s="69"/>
      <c r="J8" s="73"/>
    </row>
    <row r="9" spans="2:10" ht="20.25" customHeight="1">
      <c r="D9" s="92" t="s">
        <v>202</v>
      </c>
    </row>
    <row r="10" spans="2:10" ht="14.1" customHeight="1">
      <c r="B10" s="13"/>
      <c r="C10" s="129" t="s">
        <v>182</v>
      </c>
      <c r="D10" s="129" t="s">
        <v>183</v>
      </c>
      <c r="E10" s="129" t="s">
        <v>184</v>
      </c>
      <c r="F10" s="129" t="s">
        <v>185</v>
      </c>
      <c r="G10" s="129" t="s">
        <v>186</v>
      </c>
      <c r="H10" s="129" t="s">
        <v>293</v>
      </c>
      <c r="I10" s="129" t="s">
        <v>294</v>
      </c>
      <c r="J10" s="129" t="s">
        <v>295</v>
      </c>
    </row>
    <row r="11" spans="2:10" ht="15.75" customHeight="1">
      <c r="B11" s="13"/>
      <c r="C11" s="128" t="str">
        <f>IF(F3="","",F3)</f>
        <v/>
      </c>
      <c r="D11" s="128" t="str">
        <f>IF(C11="","",IF(C11+7&lt;=$H$3,C11+7,""))</f>
        <v/>
      </c>
      <c r="E11" s="128" t="str">
        <f t="shared" ref="E11:J11" si="0">IF(D11="","",IF(D11+7&lt;=$H$3,D11+7,""))</f>
        <v/>
      </c>
      <c r="F11" s="128" t="str">
        <f t="shared" si="0"/>
        <v/>
      </c>
      <c r="G11" s="128" t="str">
        <f t="shared" si="0"/>
        <v/>
      </c>
      <c r="H11" s="128" t="str">
        <f t="shared" si="0"/>
        <v/>
      </c>
      <c r="I11" s="128" t="str">
        <f t="shared" si="0"/>
        <v/>
      </c>
      <c r="J11" s="128" t="str">
        <f t="shared" si="0"/>
        <v/>
      </c>
    </row>
    <row r="12" spans="2:10" ht="24" customHeight="1">
      <c r="B12" s="159" t="s">
        <v>187</v>
      </c>
      <c r="C12" s="89"/>
      <c r="D12" s="89"/>
      <c r="E12" s="89"/>
      <c r="F12" s="89"/>
      <c r="G12" s="89"/>
      <c r="H12" s="89"/>
      <c r="I12" s="89"/>
      <c r="J12" s="89"/>
    </row>
    <row r="13" spans="2:10" ht="24" customHeight="1">
      <c r="B13" s="160"/>
      <c r="C13" s="89"/>
      <c r="D13" s="89"/>
      <c r="E13" s="89"/>
      <c r="F13" s="89"/>
      <c r="G13" s="89"/>
      <c r="H13" s="89"/>
      <c r="I13" s="89"/>
      <c r="J13" s="89"/>
    </row>
    <row r="14" spans="2:10" ht="24" customHeight="1">
      <c r="B14" s="160"/>
      <c r="C14" s="89"/>
      <c r="D14" s="89"/>
      <c r="E14" s="89"/>
      <c r="F14" s="89"/>
      <c r="G14" s="89"/>
      <c r="H14" s="89"/>
      <c r="I14" s="89"/>
      <c r="J14" s="89"/>
    </row>
    <row r="15" spans="2:10" ht="24" customHeight="1">
      <c r="B15" s="160"/>
      <c r="C15" s="89"/>
      <c r="D15" s="89"/>
      <c r="E15" s="89"/>
      <c r="F15" s="89"/>
      <c r="G15" s="89"/>
      <c r="H15" s="89"/>
      <c r="I15" s="89"/>
      <c r="J15" s="89"/>
    </row>
    <row r="16" spans="2:10" ht="24" customHeight="1">
      <c r="B16" s="160"/>
      <c r="C16" s="89"/>
      <c r="D16" s="89"/>
      <c r="E16" s="89"/>
      <c r="F16" s="89"/>
      <c r="G16" s="89"/>
      <c r="H16" s="89"/>
      <c r="I16" s="89"/>
      <c r="J16" s="89"/>
    </row>
    <row r="17" spans="2:10" ht="24" customHeight="1" thickBot="1">
      <c r="B17" s="160"/>
      <c r="C17" s="123"/>
      <c r="D17" s="123"/>
      <c r="E17" s="123"/>
      <c r="F17" s="123"/>
      <c r="G17" s="123"/>
      <c r="H17" s="123"/>
      <c r="I17" s="123"/>
      <c r="J17" s="123"/>
    </row>
    <row r="18" spans="2:10" ht="24" customHeight="1" thickTop="1" thickBot="1">
      <c r="B18" s="161" t="s">
        <v>188</v>
      </c>
      <c r="C18" s="152"/>
      <c r="D18" s="152"/>
      <c r="E18" s="152"/>
      <c r="F18" s="152"/>
      <c r="G18" s="152"/>
      <c r="H18" s="152"/>
      <c r="I18" s="152"/>
      <c r="J18" s="152"/>
    </row>
    <row r="19" spans="2:10" ht="24" customHeight="1" thickTop="1" thickBot="1">
      <c r="B19" s="161" t="s">
        <v>170</v>
      </c>
      <c r="C19" s="131"/>
      <c r="D19" s="131"/>
      <c r="E19" s="131"/>
      <c r="F19" s="131"/>
      <c r="G19" s="131"/>
      <c r="H19" s="131"/>
      <c r="I19" s="131"/>
      <c r="J19" s="131"/>
    </row>
    <row r="20" spans="2:10" ht="24" customHeight="1" thickTop="1">
      <c r="B20" s="162" t="s">
        <v>169</v>
      </c>
      <c r="C20" s="132"/>
      <c r="D20" s="132"/>
      <c r="E20" s="132"/>
      <c r="F20" s="132"/>
      <c r="G20" s="132"/>
      <c r="H20" s="132"/>
      <c r="I20" s="132"/>
      <c r="J20" s="132"/>
    </row>
    <row r="22" spans="2:10" ht="30" customHeight="1">
      <c r="B22" s="163" t="s">
        <v>340</v>
      </c>
      <c r="C22" s="155">
        <f>'Schein 1'!Q19+'Schein 2'!Q19+'Schein 3'!Q19+'Schein 4'!Q19+'Schein 5'!Q19+'Schein 6'!Q19+'Schein 7'!Q19+'Schein 8'!Q19+'Schein 9'!Q19+'Schein 10'!Q19</f>
        <v>0</v>
      </c>
      <c r="D22" s="155">
        <f>'Schein 1'!Q20+'Schein 2'!Q20+'Schein 3'!Q20+'Schein 4'!Q20+'Schein 5'!Q20+'Schein 6'!Q20+'Schein 7'!Q20+'Schein 8'!Q20+'Schein 9'!Q20+'Schein 10'!Q20</f>
        <v>0</v>
      </c>
      <c r="E22" s="155">
        <f>'Schein 1'!Q21+'Schein 2'!Q21+'Schein 3'!Q21+'Schein 4'!Q21+'Schein 5'!Q21+'Schein 6'!Q21+'Schein 7'!Q21+'Schein 8'!Q21+'Schein 9'!Q21+'Schein 10'!Q21</f>
        <v>0</v>
      </c>
      <c r="F22" s="155">
        <f>'Schein 1'!Q22+'Schein 2'!Q22+'Schein 3'!Q22+'Schein 4'!Q22+'Schein 5'!Q22+'Schein 6'!Q22+'Schein 7'!Q22+'Schein 8'!Q22+'Schein 9'!Q22+'Schein 10'!Q22</f>
        <v>0</v>
      </c>
      <c r="G22" s="155">
        <f>'Schein 1'!Q23+'Schein 2'!Q23+'Schein 3'!Q23+'Schein 4'!Q23+'Schein 5'!Q23+'Schein 6'!Q23+'Schein 7'!Q23+'Schein 8'!Q23+'Schein 9'!Q23+'Schein 10'!Q23</f>
        <v>0</v>
      </c>
      <c r="H22" s="155">
        <f>'Schein 1'!Q24+'Schein 2'!Q24+'Schein 3'!Q24+'Schein 4'!Q24+'Schein 5'!Q24+'Schein 6'!Q24+'Schein 7'!Q24+'Schein 8'!Q24+'Schein 9'!Q24+'Schein 10'!Q24</f>
        <v>0</v>
      </c>
      <c r="I22" s="155">
        <f>'Schein 1'!Q25+'Schein 2'!Q25+'Schein 3'!Q25+'Schein 4'!Q25+'Schein 5'!Q25+'Schein 6'!Q25+'Schein 7'!Q25+'Schein 8'!Q25+'Schein 9'!Q25+'Schein 10'!Q25</f>
        <v>0</v>
      </c>
      <c r="J22" s="155">
        <f>'Schein 1'!Q26+'Schein 2'!Q26+'Schein 3'!Q26+'Schein 4'!Q26+'Schein 5'!Q26+'Schein 6'!Q26+'Schein 7'!Q26+'Schein 8'!Q26+'Schein 9'!Q26+'Schein 10'!Q26</f>
        <v>0</v>
      </c>
    </row>
    <row r="23" spans="2:10" ht="30" customHeight="1" thickBot="1">
      <c r="I23" s="124" t="s">
        <v>310</v>
      </c>
      <c r="J23" s="156">
        <f>SUM(C22:J22)</f>
        <v>0</v>
      </c>
    </row>
    <row r="24" spans="2:10" ht="15.6" thickTop="1"/>
  </sheetData>
  <sheetProtection password="8205" sheet="1" objects="1" scenarios="1" selectLockedCells="1"/>
  <phoneticPr fontId="5" type="noConversion"/>
  <dataValidations count="4">
    <dataValidation type="textLength" operator="equal" allowBlank="1" showErrorMessage="1" errorTitle="Spiel 77" error="Es müssen 7 Ziffern eingegeben werden!" sqref="C19:J19">
      <formula1>7</formula1>
    </dataValidation>
    <dataValidation type="textLength" operator="equal" allowBlank="1" showErrorMessage="1" errorTitle="Super 6" error="Es müssen 6 Ziffern eingegeben werden!" sqref="C20:J20">
      <formula1>6</formula1>
    </dataValidation>
    <dataValidation type="whole" allowBlank="1" showErrorMessage="1" errorTitle="Superzahl" error="Hier darf  nur die gezogene Superzahl von (0 bis 9) eingetragen werden!" sqref="C18:J18">
      <formula1>0</formula1>
      <formula2>9</formula2>
    </dataValidation>
    <dataValidation type="whole" allowBlank="1" showErrorMessage="1" errorTitle="Lottozahlen" error="Je Feld darf nur eine der gezogenen Gewinnzahlen von 1 bis 49 eingetragen werden!" sqref="C12:J17">
      <formula1>1</formula1>
      <formula2>49</formula2>
    </dataValidation>
  </dataValidations>
  <hyperlinks>
    <hyperlink ref="G6" r:id="rId1"/>
  </hyperlinks>
  <printOptions horizontalCentered="1" verticalCentered="1" gridLinesSet="0"/>
  <pageMargins left="0.12" right="0.2" top="0.85" bottom="0.53" header="0.51181102362204722" footer="0.25"/>
  <pageSetup paperSize="9" orientation="landscape" r:id="rId2"/>
  <headerFooter alignWithMargins="0">
    <oddHeader>&amp;A</oddHeader>
    <oddFooter>&amp;LAusdruck vom &amp;D - &amp;T&amp;Cwww.opawilli.de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V103"/>
  <sheetViews>
    <sheetView showGridLines="0" showRowColHeaders="0" zoomScale="120" workbookViewId="0">
      <selection activeCell="C5" sqref="C5:D5"/>
    </sheetView>
  </sheetViews>
  <sheetFormatPr baseColWidth="10" defaultColWidth="11.44140625" defaultRowHeight="13.2"/>
  <cols>
    <col min="1" max="1" width="3.88671875" style="6" customWidth="1"/>
    <col min="2" max="2" width="8.33203125" style="6" customWidth="1"/>
    <col min="3" max="14" width="5.33203125" style="7" customWidth="1"/>
    <col min="15" max="16" width="10.6640625" style="6" customWidth="1"/>
    <col min="17" max="17" width="17.5546875" style="6" customWidth="1"/>
    <col min="18" max="18" width="4.77734375" style="6" customWidth="1"/>
    <col min="19" max="19" width="4.6640625" style="6" hidden="1" customWidth="1"/>
    <col min="20" max="20" width="5.109375" style="6" hidden="1" customWidth="1"/>
    <col min="21" max="116" width="10.6640625" style="11" hidden="1" customWidth="1"/>
    <col min="117" max="200" width="4.6640625" style="11" customWidth="1"/>
    <col min="201" max="16384" width="11.44140625" style="6"/>
  </cols>
  <sheetData>
    <row r="1" spans="1:236" s="1" customFormat="1" ht="21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</row>
    <row r="2" spans="1:236" s="1" customFormat="1" ht="14.1" customHeight="1">
      <c r="C2" s="2"/>
      <c r="D2" s="2"/>
      <c r="E2" s="2"/>
      <c r="F2" s="2"/>
      <c r="I2" s="17" t="s">
        <v>317</v>
      </c>
      <c r="J2" s="165" t="str">
        <f>IF(Gewinnzahlen!F3="","",Gewinnzahlen!F3)</f>
        <v/>
      </c>
      <c r="K2" s="166"/>
      <c r="L2" s="166"/>
      <c r="M2" s="16" t="s">
        <v>172</v>
      </c>
      <c r="N2" s="165" t="str">
        <f>IF(Gewinnzahlen!H3="","",Gewinnzahlen!H3)</f>
        <v/>
      </c>
      <c r="O2" s="166"/>
      <c r="P2" s="88"/>
      <c r="U2" s="52" t="s">
        <v>89</v>
      </c>
      <c r="V2" s="52"/>
      <c r="W2" s="52"/>
      <c r="X2" s="52"/>
      <c r="Y2" s="52"/>
      <c r="Z2" s="52"/>
      <c r="AA2" s="52"/>
      <c r="AB2" s="52"/>
      <c r="AC2" s="52"/>
      <c r="AD2" s="52"/>
      <c r="AE2" s="52"/>
      <c r="AF2" s="120"/>
      <c r="AG2" s="52" t="s">
        <v>95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20"/>
      <c r="AS2" s="52" t="s">
        <v>90</v>
      </c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114"/>
      <c r="BE2" s="52" t="s">
        <v>96</v>
      </c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114"/>
      <c r="BQ2" s="52" t="s">
        <v>88</v>
      </c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</row>
    <row r="3" spans="1:236" s="1" customFormat="1" ht="12" customHeight="1">
      <c r="C3" s="2"/>
      <c r="D3" s="2"/>
      <c r="E3" s="2"/>
      <c r="F3" s="2"/>
      <c r="H3" s="2"/>
      <c r="I3" s="2"/>
      <c r="J3" s="2"/>
      <c r="K3" s="2"/>
      <c r="L3" s="2"/>
      <c r="M3" s="2"/>
      <c r="N3" s="2"/>
      <c r="U3" s="50" t="s">
        <v>1</v>
      </c>
      <c r="V3" s="50" t="s">
        <v>2</v>
      </c>
      <c r="W3" s="50" t="s">
        <v>3</v>
      </c>
      <c r="X3" s="50" t="s">
        <v>4</v>
      </c>
      <c r="Y3" s="50" t="s">
        <v>5</v>
      </c>
      <c r="Z3" s="50" t="s">
        <v>296</v>
      </c>
      <c r="AA3" s="50" t="s">
        <v>297</v>
      </c>
      <c r="AB3" s="50" t="s">
        <v>298</v>
      </c>
      <c r="AC3" s="50"/>
      <c r="AD3" s="50"/>
      <c r="AE3" s="50"/>
      <c r="AF3" s="114"/>
      <c r="AG3" s="50" t="s">
        <v>1</v>
      </c>
      <c r="AH3" s="50" t="s">
        <v>2</v>
      </c>
      <c r="AI3" s="50" t="s">
        <v>3</v>
      </c>
      <c r="AJ3" s="50" t="s">
        <v>4</v>
      </c>
      <c r="AK3" s="50" t="s">
        <v>5</v>
      </c>
      <c r="AL3" s="50" t="s">
        <v>296</v>
      </c>
      <c r="AM3" s="50" t="s">
        <v>297</v>
      </c>
      <c r="AN3" s="50" t="s">
        <v>298</v>
      </c>
      <c r="AO3" s="50"/>
      <c r="AP3" s="50"/>
      <c r="AQ3" s="50"/>
      <c r="AR3" s="114"/>
      <c r="AS3" s="50" t="s">
        <v>6</v>
      </c>
      <c r="AT3" s="87" t="s">
        <v>7</v>
      </c>
      <c r="AU3" s="50" t="s">
        <v>8</v>
      </c>
      <c r="AV3" s="50" t="s">
        <v>9</v>
      </c>
      <c r="AW3" s="50" t="s">
        <v>10</v>
      </c>
      <c r="AX3" s="50" t="s">
        <v>299</v>
      </c>
      <c r="AY3" s="50" t="s">
        <v>300</v>
      </c>
      <c r="AZ3" s="50" t="s">
        <v>301</v>
      </c>
      <c r="BA3" s="50"/>
      <c r="BB3" s="50"/>
      <c r="BC3" s="50"/>
      <c r="BD3" s="114"/>
      <c r="BE3" s="50" t="s">
        <v>6</v>
      </c>
      <c r="BF3" s="50" t="s">
        <v>7</v>
      </c>
      <c r="BG3" s="50" t="s">
        <v>8</v>
      </c>
      <c r="BH3" s="50" t="s">
        <v>9</v>
      </c>
      <c r="BI3" s="50" t="s">
        <v>10</v>
      </c>
      <c r="BJ3" s="50" t="s">
        <v>299</v>
      </c>
      <c r="BK3" s="50" t="s">
        <v>300</v>
      </c>
      <c r="BL3" s="50" t="s">
        <v>301</v>
      </c>
      <c r="BM3" s="50"/>
      <c r="BN3" s="50"/>
      <c r="BO3" s="50"/>
      <c r="BP3" s="114"/>
      <c r="BQ3" s="49" t="s">
        <v>86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</row>
    <row r="4" spans="1:236" s="3" customFormat="1" ht="9" customHeight="1">
      <c r="A4" s="1"/>
      <c r="C4" s="172" t="str">
        <f>Gewinnzahlen!B5</f>
        <v>lotto2013.xlsx - Version 1.0</v>
      </c>
      <c r="D4" s="173"/>
      <c r="E4" s="173"/>
      <c r="F4" s="2"/>
      <c r="G4" s="95" t="s">
        <v>199</v>
      </c>
      <c r="H4" s="2"/>
      <c r="I4" s="2"/>
      <c r="J4" s="2"/>
      <c r="K4" s="2"/>
      <c r="L4" s="2"/>
      <c r="M4" s="2"/>
      <c r="N4" s="2"/>
      <c r="O4" s="1"/>
      <c r="P4" s="1"/>
      <c r="Q4" s="1"/>
      <c r="T4" s="1"/>
      <c r="U4" s="118">
        <f t="shared" ref="U4:AB4" si="0">IF($O$11="Nein",0,IF($O$9="",0,AG4))</f>
        <v>0</v>
      </c>
      <c r="V4" s="118">
        <f t="shared" si="0"/>
        <v>0</v>
      </c>
      <c r="W4" s="118">
        <f t="shared" si="0"/>
        <v>0</v>
      </c>
      <c r="X4" s="118">
        <f t="shared" si="0"/>
        <v>0</v>
      </c>
      <c r="Y4" s="118">
        <f t="shared" si="0"/>
        <v>0</v>
      </c>
      <c r="Z4" s="118">
        <f t="shared" si="0"/>
        <v>0</v>
      </c>
      <c r="AA4" s="118">
        <f t="shared" si="0"/>
        <v>0</v>
      </c>
      <c r="AB4" s="118">
        <f t="shared" si="0"/>
        <v>0</v>
      </c>
      <c r="AC4" s="118"/>
      <c r="AD4" s="118"/>
      <c r="AE4" s="118"/>
      <c r="AF4" s="121"/>
      <c r="AG4" s="118">
        <f>IF(RIGHT($O$12,7)=RIGHT(Gewinnzahlen!C19,7),7,IF(RIGHT($O$12,6)=RIGHT(Gewinnzahlen!C19,6),6,IF(RIGHT($O$12,5)=RIGHT(Gewinnzahlen!C19,5),5,IF(RIGHT($O$12,4)=RIGHT(Gewinnzahlen!C19,4),4,IF(RIGHT($O$12,3)=RIGHT(Gewinnzahlen!C19,3),3,IF(RIGHT($O$12,2)=RIGHT(Gewinnzahlen!C19,2),2,IF(RIGHT($O$12,1)=RIGHT(Gewinnzahlen!C19,1),1,0)))))))</f>
        <v>7</v>
      </c>
      <c r="AH4" s="118">
        <f>IF(RIGHT($O$12,7)=RIGHT(Gewinnzahlen!D19,7),7,IF(RIGHT($O$12,6)=RIGHT(Gewinnzahlen!D19,6),6,IF(RIGHT($O$12,5)=RIGHT(Gewinnzahlen!D19,5),5,IF(RIGHT($O$12,4)=RIGHT(Gewinnzahlen!D19,4),4,IF(RIGHT($O$12,3)=RIGHT(Gewinnzahlen!D19,3),3,IF(RIGHT($O$12,2)=RIGHT(Gewinnzahlen!D19,2),2,IF(RIGHT($O$12,1)=RIGHT(Gewinnzahlen!D19,1),1,0)))))))</f>
        <v>7</v>
      </c>
      <c r="AI4" s="118">
        <f>IF(RIGHT($O$12,7)=RIGHT(Gewinnzahlen!E19,7),7,IF(RIGHT($O$12,6)=RIGHT(Gewinnzahlen!E19,6),6,IF(RIGHT($O$12,5)=RIGHT(Gewinnzahlen!E19,5),5,IF(RIGHT($O$12,4)=RIGHT(Gewinnzahlen!E19,4),4,IF(RIGHT($O$12,3)=RIGHT(Gewinnzahlen!E19,3),3,IF(RIGHT($O$12,2)=RIGHT(Gewinnzahlen!E19,2),2,IF(RIGHT($O$12,1)=RIGHT(Gewinnzahlen!E19,1),1,0)))))))</f>
        <v>7</v>
      </c>
      <c r="AJ4" s="118">
        <f>IF(RIGHT($O$12,7)=RIGHT(Gewinnzahlen!F19,7),7,IF(RIGHT($O$12,6)=RIGHT(Gewinnzahlen!F19,6),6,IF(RIGHT($O$12,5)=RIGHT(Gewinnzahlen!F19,5),5,IF(RIGHT($O$12,4)=RIGHT(Gewinnzahlen!F19,4),4,IF(RIGHT($O$12,3)=RIGHT(Gewinnzahlen!F19,3),3,IF(RIGHT($O$12,2)=RIGHT(Gewinnzahlen!F19,2),2,IF(RIGHT($O$12,1)=RIGHT(Gewinnzahlen!F19,1),1,0)))))))</f>
        <v>7</v>
      </c>
      <c r="AK4" s="118">
        <f>IF(RIGHT($O$12,7)=RIGHT(Gewinnzahlen!G19,7),7,IF(RIGHT($O$12,6)=RIGHT(Gewinnzahlen!G19,6),6,IF(RIGHT($O$12,5)=RIGHT(Gewinnzahlen!G19,5),5,IF(RIGHT($O$12,4)=RIGHT(Gewinnzahlen!G19,4),4,IF(RIGHT($O$12,3)=RIGHT(Gewinnzahlen!G19,3),3,IF(RIGHT($O$12,2)=RIGHT(Gewinnzahlen!G19,2),2,IF(RIGHT($O$12,1)=RIGHT(Gewinnzahlen!G19,1),1,0)))))))</f>
        <v>7</v>
      </c>
      <c r="AL4" s="118">
        <f>IF(RIGHT($O$12,7)=RIGHT(Gewinnzahlen!H19,7),7,IF(RIGHT($O$12,6)=RIGHT(Gewinnzahlen!H19,6),6,IF(RIGHT($O$12,5)=RIGHT(Gewinnzahlen!H19,5),5,IF(RIGHT($O$12,4)=RIGHT(Gewinnzahlen!H19,4),4,IF(RIGHT($O$12,3)=RIGHT(Gewinnzahlen!H19,3),3,IF(RIGHT($O$12,2)=RIGHT(Gewinnzahlen!H19,2),2,IF(RIGHT($O$12,1)=RIGHT(Gewinnzahlen!H19,1),1,0)))))))</f>
        <v>7</v>
      </c>
      <c r="AM4" s="118">
        <f>IF(RIGHT($O$12,7)=RIGHT(Gewinnzahlen!I19,7),7,IF(RIGHT($O$12,6)=RIGHT(Gewinnzahlen!I19,6),6,IF(RIGHT($O$12,5)=RIGHT(Gewinnzahlen!I19,5),5,IF(RIGHT($O$12,4)=RIGHT(Gewinnzahlen!I19,4),4,IF(RIGHT($O$12,3)=RIGHT(Gewinnzahlen!I19,3),3,IF(RIGHT($O$12,2)=RIGHT(Gewinnzahlen!I19,2),2,IF(RIGHT($O$12,1)=RIGHT(Gewinnzahlen!I19,1),1,0)))))))</f>
        <v>7</v>
      </c>
      <c r="AN4" s="118">
        <f>IF(RIGHT($O$12,7)=RIGHT(Gewinnzahlen!J19,7),7,IF(RIGHT($O$12,6)=RIGHT(Gewinnzahlen!J19,6),6,IF(RIGHT($O$12,5)=RIGHT(Gewinnzahlen!J19,5),5,IF(RIGHT($O$12,4)=RIGHT(Gewinnzahlen!J19,4),4,IF(RIGHT($O$12,3)=RIGHT(Gewinnzahlen!J19,3),3,IF(RIGHT($O$12,2)=RIGHT(Gewinnzahlen!J19,2),2,IF(RIGHT($O$12,1)=RIGHT(Gewinnzahlen!J19,1),1,0)))))))</f>
        <v>7</v>
      </c>
      <c r="AO4" s="118"/>
      <c r="AP4" s="118"/>
      <c r="AQ4" s="118"/>
      <c r="AR4" s="121"/>
      <c r="AS4" s="118">
        <f t="shared" ref="AS4:AZ4" si="1">IF($P$11="Nein",0,IF($O$9="",0,BE4))</f>
        <v>0</v>
      </c>
      <c r="AT4" s="118">
        <f t="shared" si="1"/>
        <v>0</v>
      </c>
      <c r="AU4" s="118">
        <f t="shared" si="1"/>
        <v>0</v>
      </c>
      <c r="AV4" s="118">
        <f t="shared" si="1"/>
        <v>0</v>
      </c>
      <c r="AW4" s="118">
        <f t="shared" si="1"/>
        <v>0</v>
      </c>
      <c r="AX4" s="118">
        <f t="shared" si="1"/>
        <v>0</v>
      </c>
      <c r="AY4" s="118">
        <f t="shared" si="1"/>
        <v>0</v>
      </c>
      <c r="AZ4" s="118">
        <f t="shared" si="1"/>
        <v>0</v>
      </c>
      <c r="BA4" s="118"/>
      <c r="BB4" s="118"/>
      <c r="BC4" s="118"/>
      <c r="BD4" s="121"/>
      <c r="BE4" s="118">
        <f>IF(RIGHT($P$12,6)=RIGHT(Gewinnzahlen!C20,6),6,IF(RIGHT($P$12,5)=RIGHT(Gewinnzahlen!C20,5),5,IF(RIGHT($P$12,4)=RIGHT(Gewinnzahlen!C20,4),4,IF(RIGHT($P$12,3)=RIGHT(Gewinnzahlen!C20,3),3,IF(RIGHT($P$12,2)=RIGHT(Gewinnzahlen!C20,2),2,IF(RIGHT($P$12,1)=RIGHT(Gewinnzahlen!C20,1),1,0))))))</f>
        <v>6</v>
      </c>
      <c r="BF4" s="118">
        <f>IF(RIGHT($P$12,6)=RIGHT(Gewinnzahlen!D20,6),6,IF(RIGHT($P$12,5)=RIGHT(Gewinnzahlen!D20,5),5,IF(RIGHT($P$12,4)=RIGHT(Gewinnzahlen!D20,4),4,IF(RIGHT($P$12,3)=RIGHT(Gewinnzahlen!D20,3),3,IF(RIGHT($P$12,2)=RIGHT(Gewinnzahlen!D20,2),2,IF(RIGHT($P$12,1)=RIGHT(Gewinnzahlen!D20,1),1,0))))))</f>
        <v>6</v>
      </c>
      <c r="BG4" s="118">
        <f>IF(RIGHT($P$12,6)=RIGHT(Gewinnzahlen!E20,6),6,IF(RIGHT($P$12,5)=RIGHT(Gewinnzahlen!E20,5),5,IF(RIGHT($P$12,4)=RIGHT(Gewinnzahlen!E20,4),4,IF(RIGHT($P$12,3)=RIGHT(Gewinnzahlen!E20,3),3,IF(RIGHT($P$12,2)=RIGHT(Gewinnzahlen!E20,2),2,IF(RIGHT($P$12,1)=RIGHT(Gewinnzahlen!E20,1),1,0))))))</f>
        <v>6</v>
      </c>
      <c r="BH4" s="118">
        <f>IF(RIGHT($P$12,6)=RIGHT(Gewinnzahlen!F20,6),6,IF(RIGHT($P$12,5)=RIGHT(Gewinnzahlen!F20,5),5,IF(RIGHT($P$12,4)=RIGHT(Gewinnzahlen!F20,4),4,IF(RIGHT($P$12,3)=RIGHT(Gewinnzahlen!F20,3),3,IF(RIGHT($P$12,2)=RIGHT(Gewinnzahlen!F20,2),2,IF(RIGHT($P$12,1)=RIGHT(Gewinnzahlen!F20,1),1,0))))))</f>
        <v>6</v>
      </c>
      <c r="BI4" s="118">
        <f>IF(RIGHT($P$12,6)=RIGHT(Gewinnzahlen!G20,6),6,IF(RIGHT($P$12,5)=RIGHT(Gewinnzahlen!G20,5),5,IF(RIGHT($P$12,4)=RIGHT(Gewinnzahlen!G20,4),4,IF(RIGHT($P$12,3)=RIGHT(Gewinnzahlen!G20,3),3,IF(RIGHT($P$12,2)=RIGHT(Gewinnzahlen!G20,2),2,IF(RIGHT($P$12,1)=RIGHT(Gewinnzahlen!G20,1),1,0))))))</f>
        <v>6</v>
      </c>
      <c r="BJ4" s="118">
        <f>IF(RIGHT($P$12,6)=RIGHT(Gewinnzahlen!H20,6),6,IF(RIGHT($P$12,5)=RIGHT(Gewinnzahlen!H20,5),5,IF(RIGHT($P$12,4)=RIGHT(Gewinnzahlen!H20,4),4,IF(RIGHT($P$12,3)=RIGHT(Gewinnzahlen!H20,3),3,IF(RIGHT($P$12,2)=RIGHT(Gewinnzahlen!H20,2),2,IF(RIGHT($P$12,1)=RIGHT(Gewinnzahlen!H20,1),1,0))))))</f>
        <v>6</v>
      </c>
      <c r="BK4" s="118">
        <f>IF(RIGHT($P$12,6)=RIGHT(Gewinnzahlen!I20,6),6,IF(RIGHT($P$12,5)=RIGHT(Gewinnzahlen!I20,5),5,IF(RIGHT($P$12,4)=RIGHT(Gewinnzahlen!I20,4),4,IF(RIGHT($P$12,3)=RIGHT(Gewinnzahlen!I20,3),3,IF(RIGHT($P$12,2)=RIGHT(Gewinnzahlen!I20,2),2,IF(RIGHT($P$12,1)=RIGHT(Gewinnzahlen!I20,1),1,0))))))</f>
        <v>6</v>
      </c>
      <c r="BL4" s="118">
        <f>IF(RIGHT($P$12,6)=RIGHT(Gewinnzahlen!J20,6),6,IF(RIGHT($P$12,5)=RIGHT(Gewinnzahlen!J20,5),5,IF(RIGHT($P$12,4)=RIGHT(Gewinnzahlen!J20,4),4,IF(RIGHT($P$12,3)=RIGHT(Gewinnzahlen!J20,3),3,IF(RIGHT($P$12,2)=RIGHT(Gewinnzahlen!J20,2),2,IF(RIGHT($P$12,1)=RIGHT(Gewinnzahlen!J20,1),1,0))))))</f>
        <v>6</v>
      </c>
      <c r="BM4" s="118"/>
      <c r="BN4" s="118"/>
      <c r="BO4" s="118"/>
      <c r="BP4" s="121"/>
      <c r="BQ4" s="119" t="s">
        <v>87</v>
      </c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</row>
    <row r="5" spans="1:236" s="3" customFormat="1" ht="9" customHeight="1">
      <c r="A5" s="1"/>
      <c r="C5" s="177" t="str">
        <f>Gewinnzahlen!B6</f>
        <v>Stand 26.11.2020</v>
      </c>
      <c r="D5" s="178"/>
      <c r="E5" s="80"/>
      <c r="F5" s="2"/>
      <c r="G5" s="96" t="s">
        <v>196</v>
      </c>
      <c r="H5" s="2"/>
      <c r="I5" s="2"/>
      <c r="J5" s="2"/>
      <c r="K5" s="2"/>
      <c r="L5" s="2"/>
      <c r="M5" s="2"/>
      <c r="N5" s="2"/>
      <c r="O5" s="1"/>
      <c r="P5" s="1"/>
      <c r="Q5" s="1"/>
      <c r="T5" s="1"/>
      <c r="U5" s="52" t="s">
        <v>187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114"/>
      <c r="AG5" s="87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114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114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114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122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122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122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36" s="3" customFormat="1" ht="9" customHeight="1">
      <c r="A6" s="4"/>
      <c r="C6" s="79"/>
      <c r="D6" s="80"/>
      <c r="E6" s="80"/>
      <c r="F6" s="2"/>
      <c r="G6" s="97" t="s">
        <v>198</v>
      </c>
      <c r="H6" s="2"/>
      <c r="I6" s="2"/>
      <c r="J6" s="2"/>
      <c r="K6" s="2"/>
      <c r="L6" s="2"/>
      <c r="M6" s="2"/>
      <c r="N6" s="2"/>
      <c r="O6" s="1"/>
      <c r="P6" s="1"/>
      <c r="Q6" s="1"/>
      <c r="U6" s="50" t="s">
        <v>109</v>
      </c>
      <c r="V6" s="50" t="s">
        <v>110</v>
      </c>
      <c r="W6" s="50" t="s">
        <v>111</v>
      </c>
      <c r="X6" s="50" t="s">
        <v>112</v>
      </c>
      <c r="Y6" s="50" t="s">
        <v>113</v>
      </c>
      <c r="Z6" s="50" t="s">
        <v>114</v>
      </c>
      <c r="AA6" s="50" t="s">
        <v>115</v>
      </c>
      <c r="AB6" s="50" t="s">
        <v>116</v>
      </c>
      <c r="AC6" s="50" t="s">
        <v>117</v>
      </c>
      <c r="AD6" s="50" t="s">
        <v>118</v>
      </c>
      <c r="AE6" s="50" t="s">
        <v>119</v>
      </c>
      <c r="AF6" s="50" t="s">
        <v>120</v>
      </c>
      <c r="AG6" s="53" t="s">
        <v>121</v>
      </c>
      <c r="AH6" s="50" t="s">
        <v>122</v>
      </c>
      <c r="AI6" s="50" t="s">
        <v>123</v>
      </c>
      <c r="AJ6" s="50" t="s">
        <v>124</v>
      </c>
      <c r="AK6" s="50" t="s">
        <v>125</v>
      </c>
      <c r="AL6" s="50" t="s">
        <v>126</v>
      </c>
      <c r="AM6" s="50" t="s">
        <v>127</v>
      </c>
      <c r="AN6" s="50" t="s">
        <v>128</v>
      </c>
      <c r="AO6" s="50" t="s">
        <v>129</v>
      </c>
      <c r="AP6" s="50" t="s">
        <v>130</v>
      </c>
      <c r="AQ6" s="50" t="s">
        <v>131</v>
      </c>
      <c r="AR6" s="114" t="s">
        <v>132</v>
      </c>
      <c r="AS6" s="87" t="s">
        <v>133</v>
      </c>
      <c r="AT6" s="50" t="s">
        <v>134</v>
      </c>
      <c r="AU6" s="50" t="s">
        <v>135</v>
      </c>
      <c r="AV6" s="50" t="s">
        <v>136</v>
      </c>
      <c r="AW6" s="50" t="s">
        <v>137</v>
      </c>
      <c r="AX6" s="50" t="s">
        <v>138</v>
      </c>
      <c r="AY6" s="50" t="s">
        <v>139</v>
      </c>
      <c r="AZ6" s="50" t="s">
        <v>140</v>
      </c>
      <c r="BA6" s="50" t="s">
        <v>141</v>
      </c>
      <c r="BB6" s="50" t="s">
        <v>142</v>
      </c>
      <c r="BC6" s="50" t="s">
        <v>143</v>
      </c>
      <c r="BD6" s="114" t="s">
        <v>144</v>
      </c>
      <c r="BE6" s="87" t="s">
        <v>145</v>
      </c>
      <c r="BF6" s="50" t="s">
        <v>146</v>
      </c>
      <c r="BG6" s="50" t="s">
        <v>147</v>
      </c>
      <c r="BH6" s="50" t="s">
        <v>148</v>
      </c>
      <c r="BI6" s="50" t="s">
        <v>149</v>
      </c>
      <c r="BJ6" s="50" t="s">
        <v>150</v>
      </c>
      <c r="BK6" s="50" t="s">
        <v>151</v>
      </c>
      <c r="BL6" s="50" t="s">
        <v>152</v>
      </c>
      <c r="BM6" s="50" t="s">
        <v>153</v>
      </c>
      <c r="BN6" s="50" t="s">
        <v>154</v>
      </c>
      <c r="BO6" s="50" t="s">
        <v>155</v>
      </c>
      <c r="BP6" s="50" t="s">
        <v>156</v>
      </c>
      <c r="BQ6" s="53" t="s">
        <v>157</v>
      </c>
      <c r="BR6" s="50" t="s">
        <v>158</v>
      </c>
      <c r="BS6" s="50" t="s">
        <v>159</v>
      </c>
      <c r="BT6" s="50" t="s">
        <v>160</v>
      </c>
      <c r="BU6" s="50" t="s">
        <v>161</v>
      </c>
      <c r="BV6" s="50" t="s">
        <v>162</v>
      </c>
      <c r="BW6" s="50" t="s">
        <v>163</v>
      </c>
      <c r="BX6" s="50" t="s">
        <v>164</v>
      </c>
      <c r="BY6" s="50" t="s">
        <v>165</v>
      </c>
      <c r="BZ6" s="50" t="s">
        <v>166</v>
      </c>
      <c r="CA6" s="50" t="s">
        <v>167</v>
      </c>
      <c r="CB6" s="50" t="s">
        <v>168</v>
      </c>
      <c r="CC6" s="53" t="s">
        <v>221</v>
      </c>
      <c r="CD6" s="50" t="s">
        <v>222</v>
      </c>
      <c r="CE6" s="50" t="s">
        <v>223</v>
      </c>
      <c r="CF6" s="50" t="s">
        <v>224</v>
      </c>
      <c r="CG6" s="50" t="s">
        <v>225</v>
      </c>
      <c r="CH6" s="50" t="s">
        <v>226</v>
      </c>
      <c r="CI6" s="50" t="s">
        <v>227</v>
      </c>
      <c r="CJ6" s="50" t="s">
        <v>228</v>
      </c>
      <c r="CK6" s="50" t="s">
        <v>229</v>
      </c>
      <c r="CL6" s="50" t="s">
        <v>230</v>
      </c>
      <c r="CM6" s="50" t="s">
        <v>231</v>
      </c>
      <c r="CN6" s="50" t="s">
        <v>232</v>
      </c>
      <c r="CO6" s="53" t="s">
        <v>245</v>
      </c>
      <c r="CP6" s="50" t="s">
        <v>246</v>
      </c>
      <c r="CQ6" s="50" t="s">
        <v>247</v>
      </c>
      <c r="CR6" s="50" t="s">
        <v>248</v>
      </c>
      <c r="CS6" s="50" t="s">
        <v>249</v>
      </c>
      <c r="CT6" s="50" t="s">
        <v>250</v>
      </c>
      <c r="CU6" s="50" t="s">
        <v>251</v>
      </c>
      <c r="CV6" s="50" t="s">
        <v>252</v>
      </c>
      <c r="CW6" s="50" t="s">
        <v>253</v>
      </c>
      <c r="CX6" s="50" t="s">
        <v>254</v>
      </c>
      <c r="CY6" s="50" t="s">
        <v>255</v>
      </c>
      <c r="CZ6" s="50" t="s">
        <v>256</v>
      </c>
      <c r="DA6" s="53" t="s">
        <v>269</v>
      </c>
      <c r="DB6" s="50" t="s">
        <v>270</v>
      </c>
      <c r="DC6" s="50" t="s">
        <v>271</v>
      </c>
      <c r="DD6" s="50" t="s">
        <v>272</v>
      </c>
      <c r="DE6" s="50" t="s">
        <v>273</v>
      </c>
      <c r="DF6" s="50" t="s">
        <v>274</v>
      </c>
      <c r="DG6" s="50" t="s">
        <v>275</v>
      </c>
      <c r="DH6" s="50" t="s">
        <v>276</v>
      </c>
      <c r="DI6" s="50" t="s">
        <v>277</v>
      </c>
      <c r="DJ6" s="50" t="s">
        <v>278</v>
      </c>
      <c r="DK6" s="50" t="s">
        <v>279</v>
      </c>
      <c r="DL6" s="50" t="s">
        <v>280</v>
      </c>
      <c r="DM6" s="50" t="s">
        <v>0</v>
      </c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36" s="3" customFormat="1" ht="8.25" customHeight="1">
      <c r="A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4"/>
      <c r="U7" s="50">
        <f>IF(Gewinnzahlen!$C$12=C10,1,IF(Gewinnzahlen!$C$12=C11,1,IF(Gewinnzahlen!$C$12=C12,1,IF(Gewinnzahlen!$C$12=C13,1,IF(Gewinnzahlen!$C$12=C14,1,IF(Gewinnzahlen!$C$12=C15,1,0))))))</f>
        <v>1</v>
      </c>
      <c r="V7" s="50">
        <f>IF(Gewinnzahlen!$C$12=D10,1,IF(Gewinnzahlen!$C$12=D11,1,IF(Gewinnzahlen!$C$12=D12,1,IF(Gewinnzahlen!$C$12=D13,1,IF(Gewinnzahlen!$C$12=D14,1,IF(Gewinnzahlen!$C$12=D15,1,0))))))</f>
        <v>1</v>
      </c>
      <c r="W7" s="50">
        <f>IF(Gewinnzahlen!$C$12=E10,1,IF(Gewinnzahlen!$C$12=E11,1,IF(Gewinnzahlen!$C$12=E12,1,IF(Gewinnzahlen!$C$12=E13,1,IF(Gewinnzahlen!$C$12=E14,1,IF(Gewinnzahlen!$C$12=E15,1,0))))))</f>
        <v>1</v>
      </c>
      <c r="X7" s="50">
        <f>IF(Gewinnzahlen!$C$12=F10,1,IF(Gewinnzahlen!$C$12=F11,1,IF(Gewinnzahlen!$C$12=F12,1,IF(Gewinnzahlen!$C$12=F13,1,IF(Gewinnzahlen!$C$12=F14,1,IF(Gewinnzahlen!$C$12=F15,1,0))))))</f>
        <v>1</v>
      </c>
      <c r="Y7" s="50">
        <f>IF(Gewinnzahlen!$C$12=G10,1,IF(Gewinnzahlen!$C$12=G11,1,IF(Gewinnzahlen!$C$12=G12,1,IF(Gewinnzahlen!$C$12=G13,1,IF(Gewinnzahlen!$C$12=G14,1,IF(Gewinnzahlen!$C$12=G15,1,0))))))</f>
        <v>1</v>
      </c>
      <c r="Z7" s="50">
        <f>IF(Gewinnzahlen!$C$12=H10,1,IF(Gewinnzahlen!$C$12=H11,1,IF(Gewinnzahlen!$C$12=H12,1,IF(Gewinnzahlen!$C$12=H13,1,IF(Gewinnzahlen!$C$12=H14,1,IF(Gewinnzahlen!$C$12=H15,1,0))))))</f>
        <v>1</v>
      </c>
      <c r="AA7" s="50">
        <f>IF(Gewinnzahlen!$C$12=I10,1,IF(Gewinnzahlen!$C$12=I11,1,IF(Gewinnzahlen!$C$12=I12,1,IF(Gewinnzahlen!$C$12=I13,1,IF(Gewinnzahlen!$C$12=I14,1,IF(Gewinnzahlen!$C$12=I15,1,0))))))</f>
        <v>1</v>
      </c>
      <c r="AB7" s="50">
        <f>IF(Gewinnzahlen!$C$12=J10,1,IF(Gewinnzahlen!$C$12=J11,1,IF(Gewinnzahlen!$C$12=J12,1,IF(Gewinnzahlen!$C$12=J13,1,IF(Gewinnzahlen!$C$12=J14,1,IF(Gewinnzahlen!$C$12=J15,1,0))))))</f>
        <v>1</v>
      </c>
      <c r="AC7" s="50">
        <f>IF(Gewinnzahlen!$C$12=K10,1,IF(Gewinnzahlen!$C$12=K11,1,IF(Gewinnzahlen!$C$12=K12,1,IF(Gewinnzahlen!$C$12=K13,1,IF(Gewinnzahlen!$C$12=K14,1,IF(Gewinnzahlen!$C$12=K15,1,0))))))</f>
        <v>1</v>
      </c>
      <c r="AD7" s="50">
        <f>IF(Gewinnzahlen!$C$12=L10,1,IF(Gewinnzahlen!$C$12=L11,1,IF(Gewinnzahlen!$C$12=L12,1,IF(Gewinnzahlen!$C$12=L13,1,IF(Gewinnzahlen!$C$12=L14,1,IF(Gewinnzahlen!$C$12=L15,1,0))))))</f>
        <v>1</v>
      </c>
      <c r="AE7" s="50">
        <f>IF(Gewinnzahlen!$C$12=M10,1,IF(Gewinnzahlen!$C$12=M11,1,IF(Gewinnzahlen!$C$12=M12,1,IF(Gewinnzahlen!$C$12=M13,1,IF(Gewinnzahlen!$C$12=M14,1,IF(Gewinnzahlen!$C$12=M15,1,0))))))</f>
        <v>1</v>
      </c>
      <c r="AF7" s="50">
        <f>IF(Gewinnzahlen!$C$12=N10,1,IF(Gewinnzahlen!$C$12=N11,1,IF(Gewinnzahlen!$C$12=N12,1,IF(Gewinnzahlen!$C$12=N13,1,IF(Gewinnzahlen!$C$12=N14,1,IF(Gewinnzahlen!$C$12=N15,1,0))))))</f>
        <v>1</v>
      </c>
      <c r="AG7" s="53">
        <f>IF(Gewinnzahlen!$D$12=C10,1,IF(Gewinnzahlen!$D$12=C11,1,IF(Gewinnzahlen!$D$12=C12,1,IF(Gewinnzahlen!$D$12=C13,1,IF(Gewinnzahlen!$D$12=C14,1,IF(Gewinnzahlen!$D$12=C15,1,0))))))</f>
        <v>1</v>
      </c>
      <c r="AH7" s="50">
        <f>IF(Gewinnzahlen!$D$12=D10,1,IF(Gewinnzahlen!$D$12=D11,1,IF(Gewinnzahlen!$D$12=D12,1,IF(Gewinnzahlen!$D$12=D13,1,IF(Gewinnzahlen!$D$12=D14,1,IF(Gewinnzahlen!$D$12=D15,1,0))))))</f>
        <v>1</v>
      </c>
      <c r="AI7" s="50">
        <f>IF(Gewinnzahlen!$D$12=E10,1,IF(Gewinnzahlen!$D$12=E11,1,IF(Gewinnzahlen!$D$12=E12,1,IF(Gewinnzahlen!$D$12=E13,1,IF(Gewinnzahlen!$D$12=E14,1,IF(Gewinnzahlen!$D$12=E15,1,0))))))</f>
        <v>1</v>
      </c>
      <c r="AJ7" s="50">
        <f>IF(Gewinnzahlen!$D$12=F10,1,IF(Gewinnzahlen!$D$12=F11,1,IF(Gewinnzahlen!$D$12=F12,1,IF(Gewinnzahlen!$D$12=F13,1,IF(Gewinnzahlen!$D$12=F14,1,IF(Gewinnzahlen!$D$12=F15,1,0))))))</f>
        <v>1</v>
      </c>
      <c r="AK7" s="50">
        <f>IF(Gewinnzahlen!$D$12=G10,1,IF(Gewinnzahlen!$D$12=G11,1,IF(Gewinnzahlen!$D$12=G12,1,IF(Gewinnzahlen!$D$12=G13,1,IF(Gewinnzahlen!$D$12=G14,1,IF(Gewinnzahlen!$D$12=G15,1,0))))))</f>
        <v>1</v>
      </c>
      <c r="AL7" s="50">
        <f>IF(Gewinnzahlen!$D$12=H10,1,IF(Gewinnzahlen!$D$12=H11,1,IF(Gewinnzahlen!$D$12=H12,1,IF(Gewinnzahlen!$D$12=H13,1,IF(Gewinnzahlen!$D$12=H14,1,IF(Gewinnzahlen!$D$12=H15,1,0))))))</f>
        <v>1</v>
      </c>
      <c r="AM7" s="50">
        <f>IF(Gewinnzahlen!$D$12=I10,1,IF(Gewinnzahlen!$D$12=I11,1,IF(Gewinnzahlen!$D$12=I12,1,IF(Gewinnzahlen!$D$12=I13,1,IF(Gewinnzahlen!$D$12=I14,1,IF(Gewinnzahlen!$D$12=I15,1,0))))))</f>
        <v>1</v>
      </c>
      <c r="AN7" s="50">
        <f>IF(Gewinnzahlen!$D$12=J10,1,IF(Gewinnzahlen!$D$12=J11,1,IF(Gewinnzahlen!$D$12=J12,1,IF(Gewinnzahlen!$D$12=J13,1,IF(Gewinnzahlen!$D$12=J14,1,IF(Gewinnzahlen!$D$12=J15,1,0))))))</f>
        <v>1</v>
      </c>
      <c r="AO7" s="50">
        <f>IF(Gewinnzahlen!$D$12=K10,1,IF(Gewinnzahlen!$D$12=K11,1,IF(Gewinnzahlen!$D$12=K12,1,IF(Gewinnzahlen!$D$12=K13,1,IF(Gewinnzahlen!$D$12=K14,1,IF(Gewinnzahlen!$D$12=K15,1,0))))))</f>
        <v>1</v>
      </c>
      <c r="AP7" s="50">
        <f>IF(Gewinnzahlen!$D$12=L10,1,IF(Gewinnzahlen!$D$12=L11,1,IF(Gewinnzahlen!$D$12=L12,1,IF(Gewinnzahlen!$D$12=L13,1,IF(Gewinnzahlen!$D$12=L14,1,IF(Gewinnzahlen!$D$12=L15,1,0))))))</f>
        <v>1</v>
      </c>
      <c r="AQ7" s="50">
        <f>IF(Gewinnzahlen!$D$12=M10,1,IF(Gewinnzahlen!$D$12=M11,1,IF(Gewinnzahlen!$D$12=M12,1,IF(Gewinnzahlen!$D$12=M13,1,IF(Gewinnzahlen!$D$12=M14,1,IF(Gewinnzahlen!$D$12=M15,1,0))))))</f>
        <v>1</v>
      </c>
      <c r="AR7" s="50">
        <f>IF(Gewinnzahlen!$D$12=N10,1,IF(Gewinnzahlen!$D$12=N11,1,IF(Gewinnzahlen!$D$12=N12,1,IF(Gewinnzahlen!$D$12=N13,1,IF(Gewinnzahlen!$D$12=N14,1,IF(Gewinnzahlen!$D$12=N15,1,0))))))</f>
        <v>1</v>
      </c>
      <c r="AS7" s="53">
        <f>IF(Gewinnzahlen!$E$12=C10,1,IF(Gewinnzahlen!$E$12=C11,1,IF(Gewinnzahlen!$E$12=C12,1,IF(Gewinnzahlen!$E$12=C13,1,IF(Gewinnzahlen!$E$12=C14,1,IF(Gewinnzahlen!$E$12=C15,1,0))))))</f>
        <v>1</v>
      </c>
      <c r="AT7" s="50">
        <f>IF(Gewinnzahlen!$E$12=D10,1,IF(Gewinnzahlen!$E$12=D11,1,IF(Gewinnzahlen!$E$12=D12,1,IF(Gewinnzahlen!$E$12=D13,1,IF(Gewinnzahlen!$E$12=D14,1,IF(Gewinnzahlen!$E$12=D15,1,0))))))</f>
        <v>1</v>
      </c>
      <c r="AU7" s="50">
        <f>IF(Gewinnzahlen!$E$12=E10,1,IF(Gewinnzahlen!$E$12=E11,1,IF(Gewinnzahlen!$E$12=E12,1,IF(Gewinnzahlen!$E$12=E13,1,IF(Gewinnzahlen!$E$12=E14,1,IF(Gewinnzahlen!$E$12=E15,1,0))))))</f>
        <v>1</v>
      </c>
      <c r="AV7" s="50">
        <f>IF(Gewinnzahlen!$E$12=F10,1,IF(Gewinnzahlen!$E$12=F11,1,IF(Gewinnzahlen!$E$12=F12,1,IF(Gewinnzahlen!$E$12=F13,1,IF(Gewinnzahlen!$E$12=F14,1,IF(Gewinnzahlen!$E$12=F15,1,0))))))</f>
        <v>1</v>
      </c>
      <c r="AW7" s="50">
        <f>IF(Gewinnzahlen!$E$12=G10,1,IF(Gewinnzahlen!$E$12=G11,1,IF(Gewinnzahlen!$E$12=G12,1,IF(Gewinnzahlen!$E$12=G13,1,IF(Gewinnzahlen!$E$12=G14,1,IF(Gewinnzahlen!$E$12=G15,1,0))))))</f>
        <v>1</v>
      </c>
      <c r="AX7" s="50">
        <f>IF(Gewinnzahlen!$E$12=H10,1,IF(Gewinnzahlen!$E$12=H11,1,IF(Gewinnzahlen!$E$12=H12,1,IF(Gewinnzahlen!$E$12=H13,1,IF(Gewinnzahlen!$E$12=H14,1,IF(Gewinnzahlen!$E$12=H15,1,0))))))</f>
        <v>1</v>
      </c>
      <c r="AY7" s="50">
        <f>IF(Gewinnzahlen!$E$12=I10,1,IF(Gewinnzahlen!$E$12=I11,1,IF(Gewinnzahlen!$E$12=I12,1,IF(Gewinnzahlen!$E$12=I13,1,IF(Gewinnzahlen!$E$12=I14,1,IF(Gewinnzahlen!$E$12=I15,1,0))))))</f>
        <v>1</v>
      </c>
      <c r="AZ7" s="50">
        <f>IF(Gewinnzahlen!$E$12=J10,1,IF(Gewinnzahlen!$E$12=J11,1,IF(Gewinnzahlen!$E$12=J12,1,IF(Gewinnzahlen!$E$12=J13,1,IF(Gewinnzahlen!$E$12=J14,1,IF(Gewinnzahlen!$E$12=J15,1,0))))))</f>
        <v>1</v>
      </c>
      <c r="BA7" s="50">
        <f>IF(Gewinnzahlen!$E$12=K10,1,IF(Gewinnzahlen!$E$12=K11,1,IF(Gewinnzahlen!$E$12=K12,1,IF(Gewinnzahlen!$E$12=K13,1,IF(Gewinnzahlen!$E$12=K14,1,IF(Gewinnzahlen!$E$12=K15,1,0))))))</f>
        <v>1</v>
      </c>
      <c r="BB7" s="50">
        <f>IF(Gewinnzahlen!$E$12=L10,1,IF(Gewinnzahlen!$E$12=L11,1,IF(Gewinnzahlen!$E$12=L12,1,IF(Gewinnzahlen!$E$12=L13,1,IF(Gewinnzahlen!$E$12=L14,1,IF(Gewinnzahlen!$E$12=L15,1,0))))))</f>
        <v>1</v>
      </c>
      <c r="BC7" s="50">
        <f>IF(Gewinnzahlen!$E$12=M10,1,IF(Gewinnzahlen!$E$12=M11,1,IF(Gewinnzahlen!$E$12=M12,1,IF(Gewinnzahlen!$E$12=M13,1,IF(Gewinnzahlen!$E$12=M14,1,IF(Gewinnzahlen!$E$12=M15,1,0))))))</f>
        <v>1</v>
      </c>
      <c r="BD7" s="50">
        <f>IF(Gewinnzahlen!$E$12=N10,1,IF(Gewinnzahlen!$E$12=N11,1,IF(Gewinnzahlen!$E$12=N12,1,IF(Gewinnzahlen!$E$12=N13,1,IF(Gewinnzahlen!$E$12=N14,1,IF(Gewinnzahlen!$E$12=N15,1,0))))))</f>
        <v>1</v>
      </c>
      <c r="BE7" s="53">
        <f>IF(Gewinnzahlen!$F$12=C10,1,IF(Gewinnzahlen!$F$12=C11,1,IF(Gewinnzahlen!$F$12=C12,1,IF(Gewinnzahlen!$F$12=C13,1,IF(Gewinnzahlen!$F$12=C14,1,IF(Gewinnzahlen!$F$12=C15,1,0))))))</f>
        <v>1</v>
      </c>
      <c r="BF7" s="50">
        <f>IF(Gewinnzahlen!$F$12=D10,1,IF(Gewinnzahlen!$F$12=D11,1,IF(Gewinnzahlen!$F$12=D12,1,IF(Gewinnzahlen!$F$12=D13,1,IF(Gewinnzahlen!$F$12=D14,1,IF(Gewinnzahlen!$F$12=D15,1,0))))))</f>
        <v>1</v>
      </c>
      <c r="BG7" s="50">
        <f>IF(Gewinnzahlen!$F$12=E10,1,IF(Gewinnzahlen!$F$12=E11,1,IF(Gewinnzahlen!$F$12=E12,1,IF(Gewinnzahlen!$F$12=E13,1,IF(Gewinnzahlen!$F$12=E14,1,IF(Gewinnzahlen!$F$12=E15,1,0))))))</f>
        <v>1</v>
      </c>
      <c r="BH7" s="50">
        <f>IF(Gewinnzahlen!$F$12=F10,1,IF(Gewinnzahlen!$F$12=F11,1,IF(Gewinnzahlen!$F$12=F12,1,IF(Gewinnzahlen!$F$12=F13,1,IF(Gewinnzahlen!$F$12=F14,1,IF(Gewinnzahlen!$F$12=F15,1,0))))))</f>
        <v>1</v>
      </c>
      <c r="BI7" s="50">
        <f>IF(Gewinnzahlen!$F$12=G10,1,IF(Gewinnzahlen!$F$12=G11,1,IF(Gewinnzahlen!$F$12=G12,1,IF(Gewinnzahlen!$F$12=G13,1,IF(Gewinnzahlen!$F$12=G14,1,IF(Gewinnzahlen!$F$12=G15,1,0))))))</f>
        <v>1</v>
      </c>
      <c r="BJ7" s="50">
        <f>IF(Gewinnzahlen!$F$12=H10,1,IF(Gewinnzahlen!$F$12=H11,1,IF(Gewinnzahlen!$F$12=H12,1,IF(Gewinnzahlen!$F$12=H13,1,IF(Gewinnzahlen!$F$12=H14,1,IF(Gewinnzahlen!$F$12=H15,1,0))))))</f>
        <v>1</v>
      </c>
      <c r="BK7" s="50">
        <f>IF(Gewinnzahlen!$F$12=I10,1,IF(Gewinnzahlen!$F$12=I11,1,IF(Gewinnzahlen!$F$12=I12,1,IF(Gewinnzahlen!$F$12=I13,1,IF(Gewinnzahlen!$F$12=I14,1,IF(Gewinnzahlen!$F$12=I15,1,0))))))</f>
        <v>1</v>
      </c>
      <c r="BL7" s="50">
        <f>IF(Gewinnzahlen!$F$12=J10,1,IF(Gewinnzahlen!$F$12=J11,1,IF(Gewinnzahlen!$F$12=J12,1,IF(Gewinnzahlen!$F$12=J13,1,IF(Gewinnzahlen!$F$12=J14,1,IF(Gewinnzahlen!$F$12=J15,1,0))))))</f>
        <v>1</v>
      </c>
      <c r="BM7" s="50">
        <f>IF(Gewinnzahlen!$F$12=K10,1,IF(Gewinnzahlen!$F$12=K11,1,IF(Gewinnzahlen!$F$12=K12,1,IF(Gewinnzahlen!$F$12=K13,1,IF(Gewinnzahlen!$F$12=K14,1,IF(Gewinnzahlen!$F$12=K15,1,0))))))</f>
        <v>1</v>
      </c>
      <c r="BN7" s="50">
        <f>IF(Gewinnzahlen!$F$12=L10,1,IF(Gewinnzahlen!$F$12=L11,1,IF(Gewinnzahlen!$F$12=L12,1,IF(Gewinnzahlen!$F$12=L13,1,IF(Gewinnzahlen!$F$12=L14,1,IF(Gewinnzahlen!$F$12=L15,1,0))))))</f>
        <v>1</v>
      </c>
      <c r="BO7" s="50">
        <f>IF(Gewinnzahlen!$F$12=M10,1,IF(Gewinnzahlen!$F$12=M11,1,IF(Gewinnzahlen!$F$12=M12,1,IF(Gewinnzahlen!$F$12=M13,1,IF(Gewinnzahlen!$F$12=M14,1,IF(Gewinnzahlen!$F$12=M15,1,0))))))</f>
        <v>1</v>
      </c>
      <c r="BP7" s="50">
        <f>IF(Gewinnzahlen!$F$12=N10,1,IF(Gewinnzahlen!$F$12=N11,1,IF(Gewinnzahlen!$F$12=N12,1,IF(Gewinnzahlen!$F$12=N13,1,IF(Gewinnzahlen!$F$12=N14,1,IF(Gewinnzahlen!$F$12=N15,1,0))))))</f>
        <v>1</v>
      </c>
      <c r="BQ7" s="53">
        <f>IF(Gewinnzahlen!$G$12=C10,1,IF(Gewinnzahlen!$G$12=C11,1,IF(Gewinnzahlen!$G$12=C12,1,IF(Gewinnzahlen!$G$12=C13,1,IF(Gewinnzahlen!$G$12=C14,1,IF(Gewinnzahlen!$G$12=C15,1,0))))))</f>
        <v>1</v>
      </c>
      <c r="BR7" s="50">
        <f>IF(Gewinnzahlen!$G$12=D10,1,IF(Gewinnzahlen!$G$12=D11,1,IF(Gewinnzahlen!$G$12=D12,1,IF(Gewinnzahlen!$G$12=D13,1,IF(Gewinnzahlen!$G$12=D14,1,IF(Gewinnzahlen!$G$12=D15,1,0))))))</f>
        <v>1</v>
      </c>
      <c r="BS7" s="50">
        <f>IF(Gewinnzahlen!$G$12=E10,1,IF(Gewinnzahlen!$G$12=E11,1,IF(Gewinnzahlen!$G$12=E12,1,IF(Gewinnzahlen!$G$12=E13,1,IF(Gewinnzahlen!$G$12=E14,1,IF(Gewinnzahlen!$G$12=E15,1,0))))))</f>
        <v>1</v>
      </c>
      <c r="BT7" s="50">
        <f>IF(Gewinnzahlen!$G$12=F10,1,IF(Gewinnzahlen!$G$12=F11,1,IF(Gewinnzahlen!$G$12=F12,1,IF(Gewinnzahlen!$G$12=F13,1,IF(Gewinnzahlen!$G$12=F14,1,IF(Gewinnzahlen!$G$12=F15,1,0))))))</f>
        <v>1</v>
      </c>
      <c r="BU7" s="50">
        <f>IF(Gewinnzahlen!$G$12=G10,1,IF(Gewinnzahlen!$G$12=G11,1,IF(Gewinnzahlen!$G$12=G12,1,IF(Gewinnzahlen!$G$12=G13,1,IF(Gewinnzahlen!$G$12=G14,1,IF(Gewinnzahlen!$G$12=G15,1,0))))))</f>
        <v>1</v>
      </c>
      <c r="BV7" s="50">
        <f>IF(Gewinnzahlen!$G$12=H10,1,IF(Gewinnzahlen!$G$12=H11,1,IF(Gewinnzahlen!$G$12=H12,1,IF(Gewinnzahlen!$G$12=H13,1,IF(Gewinnzahlen!$G$12=H14,1,IF(Gewinnzahlen!$G$12=H15,1,0))))))</f>
        <v>1</v>
      </c>
      <c r="BW7" s="50">
        <f>IF(Gewinnzahlen!$G$12=I10,1,IF(Gewinnzahlen!$G$12=I11,1,IF(Gewinnzahlen!$G$12=I12,1,IF(Gewinnzahlen!$G$12=I13,1,IF(Gewinnzahlen!$G$12=I14,1,IF(Gewinnzahlen!$G$12=I15,1,0))))))</f>
        <v>1</v>
      </c>
      <c r="BX7" s="50">
        <f>IF(Gewinnzahlen!$G$12=J10,1,IF(Gewinnzahlen!$G$12=J11,1,IF(Gewinnzahlen!$G$12=J12,1,IF(Gewinnzahlen!$G$12=J13,1,IF(Gewinnzahlen!$G$12=J14,1,IF(Gewinnzahlen!$G$12=J15,1,0))))))</f>
        <v>1</v>
      </c>
      <c r="BY7" s="50">
        <f>IF(Gewinnzahlen!$G$12=K10,1,IF(Gewinnzahlen!$G$12=K11,1,IF(Gewinnzahlen!$G$12=K12,1,IF(Gewinnzahlen!$G$12=K13,1,IF(Gewinnzahlen!$G$12=K14,1,IF(Gewinnzahlen!$G$12=K15,1,0))))))</f>
        <v>1</v>
      </c>
      <c r="BZ7" s="50">
        <f>IF(Gewinnzahlen!$G$12=L10,1,IF(Gewinnzahlen!$G$12=L11,1,IF(Gewinnzahlen!$G$12=L12,1,IF(Gewinnzahlen!$G$12=L13,1,IF(Gewinnzahlen!$G$12=L14,1,IF(Gewinnzahlen!$G$12=L15,1,0))))))</f>
        <v>1</v>
      </c>
      <c r="CA7" s="50">
        <f>IF(Gewinnzahlen!$G$12=M10,1,IF(Gewinnzahlen!$G$12=M11,1,IF(Gewinnzahlen!$G$12=M12,1,IF(Gewinnzahlen!$G$12=M13,1,IF(Gewinnzahlen!$G$12=M14,1,IF(Gewinnzahlen!$G$12=M15,1,0))))))</f>
        <v>1</v>
      </c>
      <c r="CB7" s="50">
        <f>IF(Gewinnzahlen!$G$12=N10,1,IF(Gewinnzahlen!$G$12=N11,1,IF(Gewinnzahlen!$G$12=N12,1,IF(Gewinnzahlen!$G$12=N13,1,IF(Gewinnzahlen!$G$12=N14,1,IF(Gewinnzahlen!$G$12=N15,1,0))))))</f>
        <v>1</v>
      </c>
      <c r="CC7" s="53">
        <f>IF(Gewinnzahlen!$H$12=C10,1,IF(Gewinnzahlen!$H$12=C11,1,IF(Gewinnzahlen!$H$12=C12,1,IF(Gewinnzahlen!$H$12=C13,1,IF(Gewinnzahlen!$H$12=C14,1,IF(Gewinnzahlen!$H$12=C15,1,0))))))</f>
        <v>1</v>
      </c>
      <c r="CD7" s="50">
        <f>IF(Gewinnzahlen!$H$12=D10,1,IF(Gewinnzahlen!$H$12=D11,1,IF(Gewinnzahlen!$H$12=D12,1,IF(Gewinnzahlen!$H$12=D13,1,IF(Gewinnzahlen!$H$12=D14,1,IF(Gewinnzahlen!$H$12=D15,1,0))))))</f>
        <v>1</v>
      </c>
      <c r="CE7" s="50">
        <f>IF(Gewinnzahlen!$H$12=E10,1,IF(Gewinnzahlen!$H$12=E11,1,IF(Gewinnzahlen!$H$12=E12,1,IF(Gewinnzahlen!$H$12=E13,1,IF(Gewinnzahlen!$H$12=E14,1,IF(Gewinnzahlen!$H$12=E15,1,0))))))</f>
        <v>1</v>
      </c>
      <c r="CF7" s="50">
        <f>IF(Gewinnzahlen!$H$12=F10,1,IF(Gewinnzahlen!$H$12=F11,1,IF(Gewinnzahlen!$H$12=F12,1,IF(Gewinnzahlen!$H$12=F13,1,IF(Gewinnzahlen!$H$12=F14,1,IF(Gewinnzahlen!$H$12=F15,1,0))))))</f>
        <v>1</v>
      </c>
      <c r="CG7" s="50">
        <f>IF(Gewinnzahlen!$H$12=G10,1,IF(Gewinnzahlen!$H$12=G11,1,IF(Gewinnzahlen!$H$12=G12,1,IF(Gewinnzahlen!$H$12=G13,1,IF(Gewinnzahlen!$H$12=G14,1,IF(Gewinnzahlen!$H$12=G15,1,0))))))</f>
        <v>1</v>
      </c>
      <c r="CH7" s="50">
        <f>IF(Gewinnzahlen!$H$12=H10,1,IF(Gewinnzahlen!$H$12=H11,1,IF(Gewinnzahlen!$H$12=H12,1,IF(Gewinnzahlen!$H$12=H13,1,IF(Gewinnzahlen!$H$12=H14,1,IF(Gewinnzahlen!$H$12=H15,1,0))))))</f>
        <v>1</v>
      </c>
      <c r="CI7" s="50">
        <f>IF(Gewinnzahlen!$H$12=I10,1,IF(Gewinnzahlen!$H$12=I11,1,IF(Gewinnzahlen!$H$12=I12,1,IF(Gewinnzahlen!$H$12=I13,1,IF(Gewinnzahlen!$H$12=I14,1,IF(Gewinnzahlen!$H$12=I15,1,0))))))</f>
        <v>1</v>
      </c>
      <c r="CJ7" s="50">
        <f>IF(Gewinnzahlen!$H$12=J10,1,IF(Gewinnzahlen!$H$12=J11,1,IF(Gewinnzahlen!$H$12=J12,1,IF(Gewinnzahlen!$H$12=J13,1,IF(Gewinnzahlen!$H$12=J14,1,IF(Gewinnzahlen!$H$12=J15,1,0))))))</f>
        <v>1</v>
      </c>
      <c r="CK7" s="50">
        <f>IF(Gewinnzahlen!$H$12=K10,1,IF(Gewinnzahlen!$H$12=K11,1,IF(Gewinnzahlen!$H$12=K12,1,IF(Gewinnzahlen!$H$12=K13,1,IF(Gewinnzahlen!$H$12=K14,1,IF(Gewinnzahlen!$H$12=K15,1,0))))))</f>
        <v>1</v>
      </c>
      <c r="CL7" s="50">
        <f>IF(Gewinnzahlen!$H$12=L10,1,IF(Gewinnzahlen!$H$12=L11,1,IF(Gewinnzahlen!$H$12=L12,1,IF(Gewinnzahlen!$H$12=L13,1,IF(Gewinnzahlen!$H$12=L14,1,IF(Gewinnzahlen!$H$12=L15,1,0))))))</f>
        <v>1</v>
      </c>
      <c r="CM7" s="50">
        <f>IF(Gewinnzahlen!$H$12=M10,1,IF(Gewinnzahlen!$H$12=M11,1,IF(Gewinnzahlen!$H$12=M12,1,IF(Gewinnzahlen!$H$12=M13,1,IF(Gewinnzahlen!$H$12=M14,1,IF(Gewinnzahlen!$H$12=M15,1,0))))))</f>
        <v>1</v>
      </c>
      <c r="CN7" s="50">
        <f>IF(Gewinnzahlen!$H$12=N10,1,IF(Gewinnzahlen!$H$12=N11,1,IF(Gewinnzahlen!$H$12=N12,1,IF(Gewinnzahlen!$H$12=N13,1,IF(Gewinnzahlen!$H$12=N14,1,IF(Gewinnzahlen!$H$12=N15,1,0))))))</f>
        <v>1</v>
      </c>
      <c r="CO7" s="53">
        <f>IF(Gewinnzahlen!$I$12=C10,1,IF(Gewinnzahlen!$I$12=C11,1,IF(Gewinnzahlen!$I$12=C12,1,IF(Gewinnzahlen!$I$12=C13,1,IF(Gewinnzahlen!$I$12=C14,1,IF(Gewinnzahlen!$I$12=C15,1,0))))))</f>
        <v>1</v>
      </c>
      <c r="CP7" s="50">
        <f>IF(Gewinnzahlen!$I$12=D10,1,IF(Gewinnzahlen!$I$12=D11,1,IF(Gewinnzahlen!$I$12=D12,1,IF(Gewinnzahlen!$I$12=D13,1,IF(Gewinnzahlen!$I$12=D14,1,IF(Gewinnzahlen!$I$12=D15,1,0))))))</f>
        <v>1</v>
      </c>
      <c r="CQ7" s="50">
        <f>IF(Gewinnzahlen!$I$12=E10,1,IF(Gewinnzahlen!$I$12=E11,1,IF(Gewinnzahlen!$I$12=E12,1,IF(Gewinnzahlen!$I$12=E13,1,IF(Gewinnzahlen!$I$12=E14,1,IF(Gewinnzahlen!$I$12=E15,1,0))))))</f>
        <v>1</v>
      </c>
      <c r="CR7" s="50">
        <f>IF(Gewinnzahlen!$I$12=F10,1,IF(Gewinnzahlen!$I$12=F11,1,IF(Gewinnzahlen!$I$12=F12,1,IF(Gewinnzahlen!$I$12=F13,1,IF(Gewinnzahlen!$I$12=F14,1,IF(Gewinnzahlen!$I$12=F15,1,0))))))</f>
        <v>1</v>
      </c>
      <c r="CS7" s="50">
        <f>IF(Gewinnzahlen!$I$12=G10,1,IF(Gewinnzahlen!$I$12=G11,1,IF(Gewinnzahlen!$I$12=G12,1,IF(Gewinnzahlen!$I$12=G13,1,IF(Gewinnzahlen!$I$12=G14,1,IF(Gewinnzahlen!$I$12=G15,1,0))))))</f>
        <v>1</v>
      </c>
      <c r="CT7" s="50">
        <f>IF(Gewinnzahlen!$I$12=H10,1,IF(Gewinnzahlen!$I$12=H11,1,IF(Gewinnzahlen!$I$12=H12,1,IF(Gewinnzahlen!$I$12=H13,1,IF(Gewinnzahlen!$I$12=H14,1,IF(Gewinnzahlen!$I$12=H15,1,0))))))</f>
        <v>1</v>
      </c>
      <c r="CU7" s="50">
        <f>IF(Gewinnzahlen!$I$12=I10,1,IF(Gewinnzahlen!$I$12=I11,1,IF(Gewinnzahlen!$I$12=I12,1,IF(Gewinnzahlen!$I$12=I13,1,IF(Gewinnzahlen!$I$12=I14,1,IF(Gewinnzahlen!$I$12=I15,1,0))))))</f>
        <v>1</v>
      </c>
      <c r="CV7" s="50">
        <f>IF(Gewinnzahlen!$I$12=J10,1,IF(Gewinnzahlen!$I$12=J11,1,IF(Gewinnzahlen!$I$12=J12,1,IF(Gewinnzahlen!$I$12=J13,1,IF(Gewinnzahlen!$I$12=J14,1,IF(Gewinnzahlen!$I$12=J15,1,0))))))</f>
        <v>1</v>
      </c>
      <c r="CW7" s="50">
        <f>IF(Gewinnzahlen!$I$12=K10,1,IF(Gewinnzahlen!$I$12=K11,1,IF(Gewinnzahlen!$I$12=K12,1,IF(Gewinnzahlen!$I$12=K13,1,IF(Gewinnzahlen!$I$12=K14,1,IF(Gewinnzahlen!$I$12=K15,1,0))))))</f>
        <v>1</v>
      </c>
      <c r="CX7" s="50">
        <f>IF(Gewinnzahlen!$I$12=L10,1,IF(Gewinnzahlen!$I$12=L11,1,IF(Gewinnzahlen!$I$12=L12,1,IF(Gewinnzahlen!$I$12=L13,1,IF(Gewinnzahlen!$I$12=L14,1,IF(Gewinnzahlen!$I$12=L15,1,0))))))</f>
        <v>1</v>
      </c>
      <c r="CY7" s="50">
        <f>IF(Gewinnzahlen!$I$12=M10,1,IF(Gewinnzahlen!$I$12=M11,1,IF(Gewinnzahlen!$I$12=M12,1,IF(Gewinnzahlen!$I$12=M13,1,IF(Gewinnzahlen!$I$12=M14,1,IF(Gewinnzahlen!$I$12=M15,1,0))))))</f>
        <v>1</v>
      </c>
      <c r="CZ7" s="50">
        <f>IF(Gewinnzahlen!$I$12=N10,1,IF(Gewinnzahlen!$I$12=N11,1,IF(Gewinnzahlen!$I$12=N12,1,IF(Gewinnzahlen!$I$12=N13,1,IF(Gewinnzahlen!$I$12=N14,1,IF(Gewinnzahlen!$I$12=N15,1,0))))))</f>
        <v>1</v>
      </c>
      <c r="DA7" s="53">
        <f>IF(Gewinnzahlen!$J$12=C10,1,IF(Gewinnzahlen!$J$12=C11,1,IF(Gewinnzahlen!$J$12=C12,1,IF(Gewinnzahlen!$J$12=C13,1,IF(Gewinnzahlen!$J$12=C14,1,IF(Gewinnzahlen!$J$12=C15,1,0))))))</f>
        <v>1</v>
      </c>
      <c r="DB7" s="50">
        <f>IF(Gewinnzahlen!$J$12=D10,1,IF(Gewinnzahlen!$J$12=D11,1,IF(Gewinnzahlen!$J$12=D12,1,IF(Gewinnzahlen!$J$12=D13,1,IF(Gewinnzahlen!$J$12=D14,1,IF(Gewinnzahlen!$J$12=D15,1,0))))))</f>
        <v>1</v>
      </c>
      <c r="DC7" s="50">
        <f>IF(Gewinnzahlen!$J$12=E10,1,IF(Gewinnzahlen!$J$12=E11,1,IF(Gewinnzahlen!$J$12=E12,1,IF(Gewinnzahlen!$J$12=E13,1,IF(Gewinnzahlen!$J$12=E14,1,IF(Gewinnzahlen!$J$12=E15,1,0))))))</f>
        <v>1</v>
      </c>
      <c r="DD7" s="50">
        <f>IF(Gewinnzahlen!$J$12=F10,1,IF(Gewinnzahlen!$J$12=F11,1,IF(Gewinnzahlen!$J$12=F12,1,IF(Gewinnzahlen!$J$12=F13,1,IF(Gewinnzahlen!$J$12=F14,1,IF(Gewinnzahlen!$J$12=F15,1,0))))))</f>
        <v>1</v>
      </c>
      <c r="DE7" s="50">
        <f>IF(Gewinnzahlen!$J$12=G10,1,IF(Gewinnzahlen!$J$12=G11,1,IF(Gewinnzahlen!$J$12=G12,1,IF(Gewinnzahlen!$J$12=G13,1,IF(Gewinnzahlen!$J$12=G14,1,IF(Gewinnzahlen!$J$12=G15,1,0))))))</f>
        <v>1</v>
      </c>
      <c r="DF7" s="50">
        <f>IF(Gewinnzahlen!$J$12=H10,1,IF(Gewinnzahlen!$J$12=H11,1,IF(Gewinnzahlen!$J$12=H12,1,IF(Gewinnzahlen!$J$12=H13,1,IF(Gewinnzahlen!$J$12=H14,1,IF(Gewinnzahlen!$J$12=H15,1,0))))))</f>
        <v>1</v>
      </c>
      <c r="DG7" s="50">
        <f>IF(Gewinnzahlen!$J$12=I10,1,IF(Gewinnzahlen!$J$12=I11,1,IF(Gewinnzahlen!$J$12=I12,1,IF(Gewinnzahlen!$J$12=I13,1,IF(Gewinnzahlen!$J$12=I14,1,IF(Gewinnzahlen!$J$12=I15,1,0))))))</f>
        <v>1</v>
      </c>
      <c r="DH7" s="50">
        <f>IF(Gewinnzahlen!$J$12=J10,1,IF(Gewinnzahlen!$J$12=J11,1,IF(Gewinnzahlen!$J$12=J12,1,IF(Gewinnzahlen!$J$12=J13,1,IF(Gewinnzahlen!$J$12=J14,1,IF(Gewinnzahlen!$J$12=J15,1,0))))))</f>
        <v>1</v>
      </c>
      <c r="DI7" s="50">
        <f>IF(Gewinnzahlen!$J$12=K10,1,IF(Gewinnzahlen!$J$12=K11,1,IF(Gewinnzahlen!$J$12=K12,1,IF(Gewinnzahlen!$J$12=K13,1,IF(Gewinnzahlen!$J$12=K14,1,IF(Gewinnzahlen!$J$12=K15,1,0))))))</f>
        <v>1</v>
      </c>
      <c r="DJ7" s="50">
        <f>IF(Gewinnzahlen!$J$12=L10,1,IF(Gewinnzahlen!$J$12=L11,1,IF(Gewinnzahlen!$J$12=L12,1,IF(Gewinnzahlen!$J$12=L13,1,IF(Gewinnzahlen!$J$12=L14,1,IF(Gewinnzahlen!$J$12=L15,1,0))))))</f>
        <v>1</v>
      </c>
      <c r="DK7" s="50">
        <f>IF(Gewinnzahlen!$J$12=M10,1,IF(Gewinnzahlen!$J$12=M11,1,IF(Gewinnzahlen!$J$12=M12,1,IF(Gewinnzahlen!$J$12=M13,1,IF(Gewinnzahlen!$J$12=M14,1,IF(Gewinnzahlen!$J$12=M15,1,0))))))</f>
        <v>1</v>
      </c>
      <c r="DL7" s="50">
        <f>IF(Gewinnzahlen!$J$12=N10,1,IF(Gewinnzahlen!$J$12=N11,1,IF(Gewinnzahlen!$J$12=N12,1,IF(Gewinnzahlen!$J$12=N13,1,IF(Gewinnzahlen!$J$12=N14,1,IF(Gewinnzahlen!$J$12=N15,1,0))))))</f>
        <v>1</v>
      </c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36" s="3" customFormat="1" ht="15.75" customHeight="1">
      <c r="A8" s="1"/>
      <c r="C8" s="98" t="s">
        <v>181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74" t="s">
        <v>92</v>
      </c>
      <c r="P8" s="175"/>
      <c r="Q8" s="176"/>
      <c r="U8" s="50">
        <f>IF(Gewinnzahlen!$C$13=C10,1,IF(Gewinnzahlen!$C$13=C11,1,IF(Gewinnzahlen!$C$13=C12,1,IF(Gewinnzahlen!$C$13=C13,1,IF(Gewinnzahlen!$C$13=C14,1,IF(Gewinnzahlen!$C$13=C15,1,0))))))</f>
        <v>1</v>
      </c>
      <c r="V8" s="50">
        <f>IF(Gewinnzahlen!$C$13=D10,1,IF(Gewinnzahlen!$C$13=D11,1,IF(Gewinnzahlen!$C$13=D12,1,IF(Gewinnzahlen!$C$13=D13,1,IF(Gewinnzahlen!$C$13=D14,1,IF(Gewinnzahlen!$C$13=D15,1,0))))))</f>
        <v>1</v>
      </c>
      <c r="W8" s="50">
        <f>IF(Gewinnzahlen!$C$13=E10,1,IF(Gewinnzahlen!$C$13=E11,1,IF(Gewinnzahlen!$C$13=E12,1,IF(Gewinnzahlen!$C$13=E13,1,IF(Gewinnzahlen!$C$13=E14,1,IF(Gewinnzahlen!$C$13=E15,1,0))))))</f>
        <v>1</v>
      </c>
      <c r="X8" s="50">
        <f>IF(Gewinnzahlen!$C$13=F10,1,IF(Gewinnzahlen!$C$13=F11,1,IF(Gewinnzahlen!$C$13=F12,1,IF(Gewinnzahlen!$C$13=F13,1,IF(Gewinnzahlen!$C$13=F14,1,IF(Gewinnzahlen!$C$13=F15,1,0))))))</f>
        <v>1</v>
      </c>
      <c r="Y8" s="50">
        <f>IF(Gewinnzahlen!$C$13=G10,1,IF(Gewinnzahlen!$C$13=G11,1,IF(Gewinnzahlen!$C$13=G12,1,IF(Gewinnzahlen!$C$13=G13,1,IF(Gewinnzahlen!$C$13=G14,1,IF(Gewinnzahlen!$C$13=G15,1,0))))))</f>
        <v>1</v>
      </c>
      <c r="Z8" s="50">
        <f>IF(Gewinnzahlen!$C$13=H10,1,IF(Gewinnzahlen!$C$13=H11,1,IF(Gewinnzahlen!$C$13=H12,1,IF(Gewinnzahlen!$C$13=H13,1,IF(Gewinnzahlen!$C$13=H14,1,IF(Gewinnzahlen!$C$13=H15,1,0))))))</f>
        <v>1</v>
      </c>
      <c r="AA8" s="50">
        <f>IF(Gewinnzahlen!$C$13=I10,1,IF(Gewinnzahlen!$C$13=I11,1,IF(Gewinnzahlen!$C$13=I12,1,IF(Gewinnzahlen!$C$13=I13,1,IF(Gewinnzahlen!$C$13=I14,1,IF(Gewinnzahlen!$C$13=I15,1,0))))))</f>
        <v>1</v>
      </c>
      <c r="AB8" s="50">
        <f>IF(Gewinnzahlen!$C$13=J10,1,IF(Gewinnzahlen!$C$13=J11,1,IF(Gewinnzahlen!$C$13=J12,1,IF(Gewinnzahlen!$C$13=J13,1,IF(Gewinnzahlen!$C$13=J14,1,IF(Gewinnzahlen!$C$13=J15,1,0))))))</f>
        <v>1</v>
      </c>
      <c r="AC8" s="50">
        <f>IF(Gewinnzahlen!$C$13=K10,1,IF(Gewinnzahlen!$C$13=K11,1,IF(Gewinnzahlen!$C$13=K12,1,IF(Gewinnzahlen!$C$13=K13,1,IF(Gewinnzahlen!$C$13=K14,1,IF(Gewinnzahlen!$C$13=K15,1,0))))))</f>
        <v>1</v>
      </c>
      <c r="AD8" s="50">
        <f>IF(Gewinnzahlen!$C$13=L10,1,IF(Gewinnzahlen!$C$13=L11,1,IF(Gewinnzahlen!$C$13=L12,1,IF(Gewinnzahlen!$C$13=L13,1,IF(Gewinnzahlen!$C$13=L14,1,IF(Gewinnzahlen!$C$13=L15,1,0))))))</f>
        <v>1</v>
      </c>
      <c r="AE8" s="50">
        <f>IF(Gewinnzahlen!$C$13=M10,1,IF(Gewinnzahlen!$C$13=M11,1,IF(Gewinnzahlen!$C$13=M12,1,IF(Gewinnzahlen!$C$13=M13,1,IF(Gewinnzahlen!$C$13=M14,1,IF(Gewinnzahlen!$C$13=M15,1,0))))))</f>
        <v>1</v>
      </c>
      <c r="AF8" s="50">
        <f>IF(Gewinnzahlen!$C$13=N10,1,IF(Gewinnzahlen!$C$13=N11,1,IF(Gewinnzahlen!$C$13=N12,1,IF(Gewinnzahlen!$C$13=N13,1,IF(Gewinnzahlen!$C$13=N14,1,IF(Gewinnzahlen!$C$13=N15,1,0))))))</f>
        <v>1</v>
      </c>
      <c r="AG8" s="53">
        <f>IF(Gewinnzahlen!$D$13=C10,1,IF(Gewinnzahlen!$D$13=C11,1,IF(Gewinnzahlen!$D$13=C12,1,IF(Gewinnzahlen!$D$13=C13,1,IF(Gewinnzahlen!$D$13=C14,1,IF(Gewinnzahlen!$D$13=C15,1,0))))))</f>
        <v>1</v>
      </c>
      <c r="AH8" s="50">
        <f>IF(Gewinnzahlen!$D$13=D10,1,IF(Gewinnzahlen!$D$13=D11,1,IF(Gewinnzahlen!$D$13=D12,1,IF(Gewinnzahlen!$D$13=D13,1,IF(Gewinnzahlen!$D$13=D14,1,IF(Gewinnzahlen!$D$13=D15,1,0))))))</f>
        <v>1</v>
      </c>
      <c r="AI8" s="50">
        <f>IF(Gewinnzahlen!$D$13=E10,1,IF(Gewinnzahlen!$D$13=E11,1,IF(Gewinnzahlen!$D$13=E12,1,IF(Gewinnzahlen!$D$13=E13,1,IF(Gewinnzahlen!$D$13=E14,1,IF(Gewinnzahlen!$D$13=E15,1,0))))))</f>
        <v>1</v>
      </c>
      <c r="AJ8" s="50">
        <f>IF(Gewinnzahlen!$D$13=F10,1,IF(Gewinnzahlen!$D$13=F11,1,IF(Gewinnzahlen!$D$13=F12,1,IF(Gewinnzahlen!$D$13=F13,1,IF(Gewinnzahlen!$D$13=F14,1,IF(Gewinnzahlen!$D$13=F15,1,0))))))</f>
        <v>1</v>
      </c>
      <c r="AK8" s="50">
        <f>IF(Gewinnzahlen!$D$13=G10,1,IF(Gewinnzahlen!$D$13=G11,1,IF(Gewinnzahlen!$D$13=G12,1,IF(Gewinnzahlen!$D$13=G13,1,IF(Gewinnzahlen!$D$13=G14,1,IF(Gewinnzahlen!$D$13=G15,1,0))))))</f>
        <v>1</v>
      </c>
      <c r="AL8" s="50">
        <f>IF(Gewinnzahlen!$D$13=H10,1,IF(Gewinnzahlen!$D$13=H11,1,IF(Gewinnzahlen!$D$13=H12,1,IF(Gewinnzahlen!$D$13=H13,1,IF(Gewinnzahlen!$D$13=H14,1,IF(Gewinnzahlen!$D$13=H15,1,0))))))</f>
        <v>1</v>
      </c>
      <c r="AM8" s="50">
        <f>IF(Gewinnzahlen!$D$13=I10,1,IF(Gewinnzahlen!$D$13=I11,1,IF(Gewinnzahlen!$D$13=I12,1,IF(Gewinnzahlen!$D$13=I13,1,IF(Gewinnzahlen!$D$13=I14,1,IF(Gewinnzahlen!$D$13=I15,1,0))))))</f>
        <v>1</v>
      </c>
      <c r="AN8" s="50">
        <f>IF(Gewinnzahlen!$D$13=J10,1,IF(Gewinnzahlen!$D$13=J11,1,IF(Gewinnzahlen!$D$13=J12,1,IF(Gewinnzahlen!$D$13=J13,1,IF(Gewinnzahlen!$D$13=J14,1,IF(Gewinnzahlen!$D$13=J15,1,0))))))</f>
        <v>1</v>
      </c>
      <c r="AO8" s="50">
        <f>IF(Gewinnzahlen!$D$13=K10,1,IF(Gewinnzahlen!$D$13=K11,1,IF(Gewinnzahlen!$D$13=K12,1,IF(Gewinnzahlen!$D$13=K13,1,IF(Gewinnzahlen!$D$13=K14,1,IF(Gewinnzahlen!$D$13=K15,1,0))))))</f>
        <v>1</v>
      </c>
      <c r="AP8" s="50">
        <f>IF(Gewinnzahlen!$D$13=L10,1,IF(Gewinnzahlen!$D$13=L11,1,IF(Gewinnzahlen!$D$13=L12,1,IF(Gewinnzahlen!$D$13=L13,1,IF(Gewinnzahlen!$D$13=L14,1,IF(Gewinnzahlen!$D$13=L15,1,0))))))</f>
        <v>1</v>
      </c>
      <c r="AQ8" s="50">
        <f>IF(Gewinnzahlen!$D$13=M10,1,IF(Gewinnzahlen!$D$13=M11,1,IF(Gewinnzahlen!$D$13=M12,1,IF(Gewinnzahlen!$D$13=M13,1,IF(Gewinnzahlen!$D$13=M14,1,IF(Gewinnzahlen!$D$13=M15,1,0))))))</f>
        <v>1</v>
      </c>
      <c r="AR8" s="50">
        <f>IF(Gewinnzahlen!$D$13=N10,1,IF(Gewinnzahlen!$D$13=N11,1,IF(Gewinnzahlen!$D$13=N12,1,IF(Gewinnzahlen!$D$13=N13,1,IF(Gewinnzahlen!$D$13=N14,1,IF(Gewinnzahlen!$D$13=N15,1,0))))))</f>
        <v>1</v>
      </c>
      <c r="AS8" s="53">
        <f>IF(Gewinnzahlen!$E$13=C10,1,IF(Gewinnzahlen!$E$13=C11,1,IF(Gewinnzahlen!$E$13=C12,1,IF(Gewinnzahlen!$E$13=C13,1,IF(Gewinnzahlen!$E$13=C14,1,IF(Gewinnzahlen!$E$13=C15,1,0))))))</f>
        <v>1</v>
      </c>
      <c r="AT8" s="50">
        <f>IF(Gewinnzahlen!$E$13=D10,1,IF(Gewinnzahlen!$E$13=D11,1,IF(Gewinnzahlen!$E$13=D12,1,IF(Gewinnzahlen!$E$13=D13,1,IF(Gewinnzahlen!$E$13=D14,1,IF(Gewinnzahlen!$E$13=D15,1,0))))))</f>
        <v>1</v>
      </c>
      <c r="AU8" s="50">
        <f>IF(Gewinnzahlen!$E$13=E10,1,IF(Gewinnzahlen!$E$13=E11,1,IF(Gewinnzahlen!$E$13=E12,1,IF(Gewinnzahlen!$E$13=E13,1,IF(Gewinnzahlen!$E$13=E14,1,IF(Gewinnzahlen!$E$13=E15,1,0))))))</f>
        <v>1</v>
      </c>
      <c r="AV8" s="50">
        <f>IF(Gewinnzahlen!$E$13=F10,1,IF(Gewinnzahlen!$E$13=F11,1,IF(Gewinnzahlen!$E$13=F12,1,IF(Gewinnzahlen!$E$13=F13,1,IF(Gewinnzahlen!$E$13=F14,1,IF(Gewinnzahlen!$E$13=F15,1,0))))))</f>
        <v>1</v>
      </c>
      <c r="AW8" s="50">
        <f>IF(Gewinnzahlen!$E$13=G10,1,IF(Gewinnzahlen!$E$13=G11,1,IF(Gewinnzahlen!$E$13=G12,1,IF(Gewinnzahlen!$E$13=G13,1,IF(Gewinnzahlen!$E$13=G14,1,IF(Gewinnzahlen!$E$13=G15,1,0))))))</f>
        <v>1</v>
      </c>
      <c r="AX8" s="50">
        <f>IF(Gewinnzahlen!$E$13=H10,1,IF(Gewinnzahlen!$E$13=H11,1,IF(Gewinnzahlen!$E$13=H12,1,IF(Gewinnzahlen!$E$13=H13,1,IF(Gewinnzahlen!$E$13=H14,1,IF(Gewinnzahlen!$E$13=H15,1,0))))))</f>
        <v>1</v>
      </c>
      <c r="AY8" s="50">
        <f>IF(Gewinnzahlen!$E$13=I10,1,IF(Gewinnzahlen!$E$13=I11,1,IF(Gewinnzahlen!$E$13=I12,1,IF(Gewinnzahlen!$E$13=I13,1,IF(Gewinnzahlen!$E$13=I14,1,IF(Gewinnzahlen!$E$13=I15,1,0))))))</f>
        <v>1</v>
      </c>
      <c r="AZ8" s="50">
        <f>IF(Gewinnzahlen!$E$13=J10,1,IF(Gewinnzahlen!$E$13=J11,1,IF(Gewinnzahlen!$E$13=J12,1,IF(Gewinnzahlen!$E$13=J13,1,IF(Gewinnzahlen!$E$13=J14,1,IF(Gewinnzahlen!$E$13=J15,1,0))))))</f>
        <v>1</v>
      </c>
      <c r="BA8" s="50">
        <f>IF(Gewinnzahlen!$E$13=K10,1,IF(Gewinnzahlen!$E$13=K11,1,IF(Gewinnzahlen!$E$13=K12,1,IF(Gewinnzahlen!$E$13=K13,1,IF(Gewinnzahlen!$E$13=K14,1,IF(Gewinnzahlen!$E$13=K15,1,0))))))</f>
        <v>1</v>
      </c>
      <c r="BB8" s="50">
        <f>IF(Gewinnzahlen!$E$13=L10,1,IF(Gewinnzahlen!$E$13=L11,1,IF(Gewinnzahlen!$E$13=L12,1,IF(Gewinnzahlen!$E$13=L13,1,IF(Gewinnzahlen!$E$13=L14,1,IF(Gewinnzahlen!$E$13=L15,1,0))))))</f>
        <v>1</v>
      </c>
      <c r="BC8" s="50">
        <f>IF(Gewinnzahlen!$E$13=M10,1,IF(Gewinnzahlen!$E$13=M11,1,IF(Gewinnzahlen!$E$13=M12,1,IF(Gewinnzahlen!$E$13=M13,1,IF(Gewinnzahlen!$E$13=M14,1,IF(Gewinnzahlen!$E$13=M15,1,0))))))</f>
        <v>1</v>
      </c>
      <c r="BD8" s="50">
        <f>IF(Gewinnzahlen!$E$13=N10,1,IF(Gewinnzahlen!$E$13=N11,1,IF(Gewinnzahlen!$E$13=N12,1,IF(Gewinnzahlen!$E$13=N13,1,IF(Gewinnzahlen!$E$13=N14,1,IF(Gewinnzahlen!$E$13=N15,1,0))))))</f>
        <v>1</v>
      </c>
      <c r="BE8" s="53">
        <f>IF(Gewinnzahlen!$F$13=C10,1,IF(Gewinnzahlen!$F$13=C11,1,IF(Gewinnzahlen!$F$13=C12,1,IF(Gewinnzahlen!$F$13=C13,1,IF(Gewinnzahlen!$F$13=C14,1,IF(Gewinnzahlen!$F$13=C15,1,0))))))</f>
        <v>1</v>
      </c>
      <c r="BF8" s="50">
        <f>IF(Gewinnzahlen!$F$13=D10,1,IF(Gewinnzahlen!$F$13=D11,1,IF(Gewinnzahlen!$F$13=D12,1,IF(Gewinnzahlen!$F$13=D13,1,IF(Gewinnzahlen!$F$13=D14,1,IF(Gewinnzahlen!$F$13=D15,1,0))))))</f>
        <v>1</v>
      </c>
      <c r="BG8" s="50">
        <f>IF(Gewinnzahlen!$F$13=E10,1,IF(Gewinnzahlen!$F$13=E11,1,IF(Gewinnzahlen!$F$13=E12,1,IF(Gewinnzahlen!$F$13=E13,1,IF(Gewinnzahlen!$F$13=E14,1,IF(Gewinnzahlen!$F$13=E15,1,0))))))</f>
        <v>1</v>
      </c>
      <c r="BH8" s="50">
        <f>IF(Gewinnzahlen!$F$13=F10,1,IF(Gewinnzahlen!$F$13=F11,1,IF(Gewinnzahlen!$F$13=F12,1,IF(Gewinnzahlen!$F$13=F13,1,IF(Gewinnzahlen!$F$13=F14,1,IF(Gewinnzahlen!$F$13=F15,1,0))))))</f>
        <v>1</v>
      </c>
      <c r="BI8" s="50">
        <f>IF(Gewinnzahlen!$F$13=G10,1,IF(Gewinnzahlen!$F$13=G11,1,IF(Gewinnzahlen!$F$13=G12,1,IF(Gewinnzahlen!$F$13=G13,1,IF(Gewinnzahlen!$F$13=G14,1,IF(Gewinnzahlen!$F$13=G15,1,0))))))</f>
        <v>1</v>
      </c>
      <c r="BJ8" s="50">
        <f>IF(Gewinnzahlen!$F$13=H10,1,IF(Gewinnzahlen!$F$13=H11,1,IF(Gewinnzahlen!$F$13=H12,1,IF(Gewinnzahlen!$F$13=H13,1,IF(Gewinnzahlen!$F$13=H14,1,IF(Gewinnzahlen!$F$13=H15,1,0))))))</f>
        <v>1</v>
      </c>
      <c r="BK8" s="50">
        <f>IF(Gewinnzahlen!$F$13=I10,1,IF(Gewinnzahlen!$F$13=I11,1,IF(Gewinnzahlen!$F$13=I12,1,IF(Gewinnzahlen!$F$13=I13,1,IF(Gewinnzahlen!$F$13=I14,1,IF(Gewinnzahlen!$F$13=I15,1,0))))))</f>
        <v>1</v>
      </c>
      <c r="BL8" s="50">
        <f>IF(Gewinnzahlen!$F$13=J10,1,IF(Gewinnzahlen!$F$13=J11,1,IF(Gewinnzahlen!$F$13=J12,1,IF(Gewinnzahlen!$F$13=J13,1,IF(Gewinnzahlen!$F$13=J14,1,IF(Gewinnzahlen!$F$13=J15,1,0))))))</f>
        <v>1</v>
      </c>
      <c r="BM8" s="50">
        <f>IF(Gewinnzahlen!$F$13=K10,1,IF(Gewinnzahlen!$F$13=K11,1,IF(Gewinnzahlen!$F$13=K12,1,IF(Gewinnzahlen!$F$13=K13,1,IF(Gewinnzahlen!$F$13=K14,1,IF(Gewinnzahlen!$F$13=K15,1,0))))))</f>
        <v>1</v>
      </c>
      <c r="BN8" s="50">
        <f>IF(Gewinnzahlen!$F$13=L10,1,IF(Gewinnzahlen!$F$13=L11,1,IF(Gewinnzahlen!$F$13=L12,1,IF(Gewinnzahlen!$F$13=L13,1,IF(Gewinnzahlen!$F$13=L14,1,IF(Gewinnzahlen!$F$13=L15,1,0))))))</f>
        <v>1</v>
      </c>
      <c r="BO8" s="50">
        <f>IF(Gewinnzahlen!$F$13=M10,1,IF(Gewinnzahlen!$F$13=M11,1,IF(Gewinnzahlen!$F$13=M12,1,IF(Gewinnzahlen!$F$13=M13,1,IF(Gewinnzahlen!$F$13=M14,1,IF(Gewinnzahlen!$F$13=M15,1,0))))))</f>
        <v>1</v>
      </c>
      <c r="BP8" s="50">
        <f>IF(Gewinnzahlen!$F$13=N10,1,IF(Gewinnzahlen!$F$13=N11,1,IF(Gewinnzahlen!$F$13=N12,1,IF(Gewinnzahlen!$F$13=N13,1,IF(Gewinnzahlen!$F$13=N14,1,IF(Gewinnzahlen!$F$13=N15,1,0))))))</f>
        <v>1</v>
      </c>
      <c r="BQ8" s="53">
        <f>IF(Gewinnzahlen!$G$13=C10,1,IF(Gewinnzahlen!$G$13=C11,1,IF(Gewinnzahlen!$G$13=C12,1,IF(Gewinnzahlen!$G$13=C13,1,IF(Gewinnzahlen!$G$13=C14,1,IF(Gewinnzahlen!$G$13=C15,1,0))))))</f>
        <v>1</v>
      </c>
      <c r="BR8" s="50">
        <f>IF(Gewinnzahlen!$G$13=D10,1,IF(Gewinnzahlen!$G$13=D11,1,IF(Gewinnzahlen!$G$13=D12,1,IF(Gewinnzahlen!$G$13=D13,1,IF(Gewinnzahlen!$G$13=D14,1,IF(Gewinnzahlen!$G$13=D15,1,0))))))</f>
        <v>1</v>
      </c>
      <c r="BS8" s="50">
        <f>IF(Gewinnzahlen!$G$13=E10,1,IF(Gewinnzahlen!$G$13=E11,1,IF(Gewinnzahlen!$G$13=E12,1,IF(Gewinnzahlen!$G$13=E13,1,IF(Gewinnzahlen!$G$13=E14,1,IF(Gewinnzahlen!$G$13=E15,1,0))))))</f>
        <v>1</v>
      </c>
      <c r="BT8" s="50">
        <f>IF(Gewinnzahlen!$G$13=F10,1,IF(Gewinnzahlen!$G$13=F11,1,IF(Gewinnzahlen!$G$13=F12,1,IF(Gewinnzahlen!$G$13=F13,1,IF(Gewinnzahlen!$G$13=F14,1,IF(Gewinnzahlen!$G$13=F15,1,0))))))</f>
        <v>1</v>
      </c>
      <c r="BU8" s="50">
        <f>IF(Gewinnzahlen!$G$13=G10,1,IF(Gewinnzahlen!$G$13=G11,1,IF(Gewinnzahlen!$G$13=G12,1,IF(Gewinnzahlen!$G$13=G13,1,IF(Gewinnzahlen!$G$13=G14,1,IF(Gewinnzahlen!$G$13=G15,1,0))))))</f>
        <v>1</v>
      </c>
      <c r="BV8" s="50">
        <f>IF(Gewinnzahlen!$G$13=H10,1,IF(Gewinnzahlen!$G$13=H11,1,IF(Gewinnzahlen!$G$13=H12,1,IF(Gewinnzahlen!$G$13=H13,1,IF(Gewinnzahlen!$G$13=H14,1,IF(Gewinnzahlen!$G$13=H15,1,0))))))</f>
        <v>1</v>
      </c>
      <c r="BW8" s="50">
        <f>IF(Gewinnzahlen!$G$13=I10,1,IF(Gewinnzahlen!$G$13=I11,1,IF(Gewinnzahlen!$G$13=I12,1,IF(Gewinnzahlen!$G$13=I13,1,IF(Gewinnzahlen!$G$13=I14,1,IF(Gewinnzahlen!$G$13=I15,1,0))))))</f>
        <v>1</v>
      </c>
      <c r="BX8" s="50">
        <f>IF(Gewinnzahlen!$G$13=J10,1,IF(Gewinnzahlen!$G$13=J11,1,IF(Gewinnzahlen!$G$13=J12,1,IF(Gewinnzahlen!$G$13=J13,1,IF(Gewinnzahlen!$G$13=J14,1,IF(Gewinnzahlen!$G$13=J15,1,0))))))</f>
        <v>1</v>
      </c>
      <c r="BY8" s="50">
        <f>IF(Gewinnzahlen!$G$13=K10,1,IF(Gewinnzahlen!$G$13=K11,1,IF(Gewinnzahlen!$G$13=K12,1,IF(Gewinnzahlen!$G$13=K13,1,IF(Gewinnzahlen!$G$13=K14,1,IF(Gewinnzahlen!$G$13=K15,1,0))))))</f>
        <v>1</v>
      </c>
      <c r="BZ8" s="50">
        <f>IF(Gewinnzahlen!$G$13=L10,1,IF(Gewinnzahlen!$G$13=L11,1,IF(Gewinnzahlen!$G$13=L12,1,IF(Gewinnzahlen!$G$13=L13,1,IF(Gewinnzahlen!$G$13=L14,1,IF(Gewinnzahlen!$G$13=L15,1,0))))))</f>
        <v>1</v>
      </c>
      <c r="CA8" s="50">
        <f>IF(Gewinnzahlen!$G$13=M10,1,IF(Gewinnzahlen!$G$13=M11,1,IF(Gewinnzahlen!$G$13=M12,1,IF(Gewinnzahlen!$G$13=M13,1,IF(Gewinnzahlen!$G$13=M14,1,IF(Gewinnzahlen!$G$13=M15,1,0))))))</f>
        <v>1</v>
      </c>
      <c r="CB8" s="50">
        <f>IF(Gewinnzahlen!$G$13=N10,1,IF(Gewinnzahlen!$G$13=N11,1,IF(Gewinnzahlen!$G$13=N12,1,IF(Gewinnzahlen!$G$13=N13,1,IF(Gewinnzahlen!$G$13=N14,1,IF(Gewinnzahlen!$G$13=N15,1,0))))))</f>
        <v>1</v>
      </c>
      <c r="CC8" s="53">
        <f>IF(Gewinnzahlen!$H$13=C10,1,IF(Gewinnzahlen!$H$13=C11,1,IF(Gewinnzahlen!$H$13=C12,1,IF(Gewinnzahlen!$H$13=C13,1,IF(Gewinnzahlen!$H$13=C14,1,IF(Gewinnzahlen!$H$13=C15,1,0))))))</f>
        <v>1</v>
      </c>
      <c r="CD8" s="50">
        <f>IF(Gewinnzahlen!$H$13=D10,1,IF(Gewinnzahlen!$H$13=D11,1,IF(Gewinnzahlen!$H$13=D12,1,IF(Gewinnzahlen!$H$13=D13,1,IF(Gewinnzahlen!$H$13=D14,1,IF(Gewinnzahlen!$H$13=D15,1,0))))))</f>
        <v>1</v>
      </c>
      <c r="CE8" s="50">
        <f>IF(Gewinnzahlen!$H$13=E10,1,IF(Gewinnzahlen!$H$13=E11,1,IF(Gewinnzahlen!$H$13=E12,1,IF(Gewinnzahlen!$H$13=E13,1,IF(Gewinnzahlen!$H$13=E14,1,IF(Gewinnzahlen!$H$13=E15,1,0))))))</f>
        <v>1</v>
      </c>
      <c r="CF8" s="50">
        <f>IF(Gewinnzahlen!$H$13=F10,1,IF(Gewinnzahlen!$H$13=F11,1,IF(Gewinnzahlen!$H$13=F12,1,IF(Gewinnzahlen!$H$13=F13,1,IF(Gewinnzahlen!$H$13=F14,1,IF(Gewinnzahlen!$H$13=F15,1,0))))))</f>
        <v>1</v>
      </c>
      <c r="CG8" s="50">
        <f>IF(Gewinnzahlen!$H$13=G10,1,IF(Gewinnzahlen!$H$13=G11,1,IF(Gewinnzahlen!$H$13=G12,1,IF(Gewinnzahlen!$H$13=G13,1,IF(Gewinnzahlen!$H$13=G14,1,IF(Gewinnzahlen!$H$13=G15,1,0))))))</f>
        <v>1</v>
      </c>
      <c r="CH8" s="50">
        <f>IF(Gewinnzahlen!$H$13=H10,1,IF(Gewinnzahlen!$H$13=H11,1,IF(Gewinnzahlen!$H$13=H12,1,IF(Gewinnzahlen!$H$13=H13,1,IF(Gewinnzahlen!$H$13=H14,1,IF(Gewinnzahlen!$H$13=H15,1,0))))))</f>
        <v>1</v>
      </c>
      <c r="CI8" s="50">
        <f>IF(Gewinnzahlen!$H$13=I10,1,IF(Gewinnzahlen!$H$13=I11,1,IF(Gewinnzahlen!$H$13=I12,1,IF(Gewinnzahlen!$H$13=I13,1,IF(Gewinnzahlen!$H$13=I14,1,IF(Gewinnzahlen!$H$13=I15,1,0))))))</f>
        <v>1</v>
      </c>
      <c r="CJ8" s="50">
        <f>IF(Gewinnzahlen!$H$13=J10,1,IF(Gewinnzahlen!$H$13=J11,1,IF(Gewinnzahlen!$H$13=J12,1,IF(Gewinnzahlen!$H$13=J13,1,IF(Gewinnzahlen!$H$13=J14,1,IF(Gewinnzahlen!$H$13=J15,1,0))))))</f>
        <v>1</v>
      </c>
      <c r="CK8" s="50">
        <f>IF(Gewinnzahlen!$H$13=K10,1,IF(Gewinnzahlen!$H$13=K11,1,IF(Gewinnzahlen!$H$13=K12,1,IF(Gewinnzahlen!$H$13=K13,1,IF(Gewinnzahlen!$H$13=K14,1,IF(Gewinnzahlen!$H$13=K15,1,0))))))</f>
        <v>1</v>
      </c>
      <c r="CL8" s="50">
        <f>IF(Gewinnzahlen!$H$13=L10,1,IF(Gewinnzahlen!$H$13=L11,1,IF(Gewinnzahlen!$H$13=L12,1,IF(Gewinnzahlen!$H$13=L13,1,IF(Gewinnzahlen!$H$13=L14,1,IF(Gewinnzahlen!$H$13=L15,1,0))))))</f>
        <v>1</v>
      </c>
      <c r="CM8" s="50">
        <f>IF(Gewinnzahlen!$H$13=M10,1,IF(Gewinnzahlen!$H$13=M11,1,IF(Gewinnzahlen!$H$13=M12,1,IF(Gewinnzahlen!$H$13=M13,1,IF(Gewinnzahlen!$H$13=M14,1,IF(Gewinnzahlen!$H$13=M15,1,0))))))</f>
        <v>1</v>
      </c>
      <c r="CN8" s="50">
        <f>IF(Gewinnzahlen!$H$13=N10,1,IF(Gewinnzahlen!$H$13=N11,1,IF(Gewinnzahlen!$H$13=N12,1,IF(Gewinnzahlen!$H$13=N13,1,IF(Gewinnzahlen!$H$13=N14,1,IF(Gewinnzahlen!$H$13=N15,1,0))))))</f>
        <v>1</v>
      </c>
      <c r="CO8" s="53">
        <f>IF(Gewinnzahlen!$I$13=C10,1,IF(Gewinnzahlen!$I$13=C11,1,IF(Gewinnzahlen!$I$13=C12,1,IF(Gewinnzahlen!$I$13=C13,1,IF(Gewinnzahlen!$I$13=C14,1,IF(Gewinnzahlen!$I$13=C15,1,0))))))</f>
        <v>1</v>
      </c>
      <c r="CP8" s="50">
        <f>IF(Gewinnzahlen!$I$13=D10,1,IF(Gewinnzahlen!$I$13=D11,1,IF(Gewinnzahlen!$I$13=D12,1,IF(Gewinnzahlen!$I$13=D13,1,IF(Gewinnzahlen!$I$13=D14,1,IF(Gewinnzahlen!$I$13=D15,1,0))))))</f>
        <v>1</v>
      </c>
      <c r="CQ8" s="50">
        <f>IF(Gewinnzahlen!$I$13=E10,1,IF(Gewinnzahlen!$I$13=E11,1,IF(Gewinnzahlen!$I$13=E12,1,IF(Gewinnzahlen!$I$13=E13,1,IF(Gewinnzahlen!$I$13=E14,1,IF(Gewinnzahlen!$I$13=E15,1,0))))))</f>
        <v>1</v>
      </c>
      <c r="CR8" s="50">
        <f>IF(Gewinnzahlen!$I$13=F10,1,IF(Gewinnzahlen!$I$13=F11,1,IF(Gewinnzahlen!$I$13=F12,1,IF(Gewinnzahlen!$I$13=F13,1,IF(Gewinnzahlen!$I$13=F14,1,IF(Gewinnzahlen!$I$13=F15,1,0))))))</f>
        <v>1</v>
      </c>
      <c r="CS8" s="50">
        <f>IF(Gewinnzahlen!$I$13=G10,1,IF(Gewinnzahlen!$I$13=G11,1,IF(Gewinnzahlen!$I$13=G12,1,IF(Gewinnzahlen!$I$13=G13,1,IF(Gewinnzahlen!$I$13=G14,1,IF(Gewinnzahlen!$I$13=G15,1,0))))))</f>
        <v>1</v>
      </c>
      <c r="CT8" s="50">
        <f>IF(Gewinnzahlen!$I$13=H10,1,IF(Gewinnzahlen!$I$13=H11,1,IF(Gewinnzahlen!$I$13=H12,1,IF(Gewinnzahlen!$I$13=H13,1,IF(Gewinnzahlen!$I$13=H14,1,IF(Gewinnzahlen!$I$13=H15,1,0))))))</f>
        <v>1</v>
      </c>
      <c r="CU8" s="50">
        <f>IF(Gewinnzahlen!$I$13=I10,1,IF(Gewinnzahlen!$I$13=I11,1,IF(Gewinnzahlen!$I$13=I12,1,IF(Gewinnzahlen!$I$13=I13,1,IF(Gewinnzahlen!$I$13=I14,1,IF(Gewinnzahlen!$I$13=I15,1,0))))))</f>
        <v>1</v>
      </c>
      <c r="CV8" s="50">
        <f>IF(Gewinnzahlen!$I$13=J10,1,IF(Gewinnzahlen!$I$13=J11,1,IF(Gewinnzahlen!$I$13=J12,1,IF(Gewinnzahlen!$I$13=J13,1,IF(Gewinnzahlen!$I$13=J14,1,IF(Gewinnzahlen!$I$13=J15,1,0))))))</f>
        <v>1</v>
      </c>
      <c r="CW8" s="50">
        <f>IF(Gewinnzahlen!$I$13=K10,1,IF(Gewinnzahlen!$I$13=K11,1,IF(Gewinnzahlen!$I$13=K12,1,IF(Gewinnzahlen!$I$13=K13,1,IF(Gewinnzahlen!$I$13=K14,1,IF(Gewinnzahlen!$I$13=K15,1,0))))))</f>
        <v>1</v>
      </c>
      <c r="CX8" s="50">
        <f>IF(Gewinnzahlen!$I$13=L10,1,IF(Gewinnzahlen!$I$13=L11,1,IF(Gewinnzahlen!$I$13=L12,1,IF(Gewinnzahlen!$I$13=L13,1,IF(Gewinnzahlen!$I$13=L14,1,IF(Gewinnzahlen!$I$13=L15,1,0))))))</f>
        <v>1</v>
      </c>
      <c r="CY8" s="50">
        <f>IF(Gewinnzahlen!$I$13=M10,1,IF(Gewinnzahlen!$I$13=M11,1,IF(Gewinnzahlen!$I$13=M12,1,IF(Gewinnzahlen!$I$13=M13,1,IF(Gewinnzahlen!$I$13=M14,1,IF(Gewinnzahlen!$I$13=M15,1,0))))))</f>
        <v>1</v>
      </c>
      <c r="CZ8" s="50">
        <f>IF(Gewinnzahlen!$I$13=N10,1,IF(Gewinnzahlen!$I$13=N11,1,IF(Gewinnzahlen!$I$13=N12,1,IF(Gewinnzahlen!$I$13=N13,1,IF(Gewinnzahlen!$I$13=N14,1,IF(Gewinnzahlen!$I$13=N15,1,0))))))</f>
        <v>1</v>
      </c>
      <c r="DA8" s="53">
        <f>IF(Gewinnzahlen!$J$13=C10,1,IF(Gewinnzahlen!$J$13=C11,1,IF(Gewinnzahlen!$J$13=C12,1,IF(Gewinnzahlen!$J$13=C13,1,IF(Gewinnzahlen!$J$13=C14,1,IF(Gewinnzahlen!$J$13=C15,1,0))))))</f>
        <v>1</v>
      </c>
      <c r="DB8" s="50">
        <f>IF(Gewinnzahlen!$J$13=D10,1,IF(Gewinnzahlen!$J$13=D11,1,IF(Gewinnzahlen!$J$13=D12,1,IF(Gewinnzahlen!$J$13=D13,1,IF(Gewinnzahlen!$J$13=D14,1,IF(Gewinnzahlen!$J$13=D15,1,0))))))</f>
        <v>1</v>
      </c>
      <c r="DC8" s="50">
        <f>IF(Gewinnzahlen!$J$13=E10,1,IF(Gewinnzahlen!$J$13=E11,1,IF(Gewinnzahlen!$J$13=E12,1,IF(Gewinnzahlen!$J$13=E13,1,IF(Gewinnzahlen!$J$13=E14,1,IF(Gewinnzahlen!$J$13=E15,1,0))))))</f>
        <v>1</v>
      </c>
      <c r="DD8" s="50">
        <f>IF(Gewinnzahlen!$J$13=F10,1,IF(Gewinnzahlen!$J$13=F11,1,IF(Gewinnzahlen!$J$13=F12,1,IF(Gewinnzahlen!$J$13=F13,1,IF(Gewinnzahlen!$J$13=F14,1,IF(Gewinnzahlen!$J$13=F15,1,0))))))</f>
        <v>1</v>
      </c>
      <c r="DE8" s="50">
        <f>IF(Gewinnzahlen!$J$13=G10,1,IF(Gewinnzahlen!$J$13=G11,1,IF(Gewinnzahlen!$J$13=G12,1,IF(Gewinnzahlen!$J$13=G13,1,IF(Gewinnzahlen!$J$13=G14,1,IF(Gewinnzahlen!$J$13=G15,1,0))))))</f>
        <v>1</v>
      </c>
      <c r="DF8" s="50">
        <f>IF(Gewinnzahlen!$J$13=H10,1,IF(Gewinnzahlen!$J$13=H11,1,IF(Gewinnzahlen!$J$13=H12,1,IF(Gewinnzahlen!$J$13=H13,1,IF(Gewinnzahlen!$J$13=H14,1,IF(Gewinnzahlen!$J$13=H15,1,0))))))</f>
        <v>1</v>
      </c>
      <c r="DG8" s="50">
        <f>IF(Gewinnzahlen!$J$13=I10,1,IF(Gewinnzahlen!$J$13=I11,1,IF(Gewinnzahlen!$J$13=I12,1,IF(Gewinnzahlen!$J$13=I13,1,IF(Gewinnzahlen!$J$13=I14,1,IF(Gewinnzahlen!$J$13=I15,1,0))))))</f>
        <v>1</v>
      </c>
      <c r="DH8" s="50">
        <f>IF(Gewinnzahlen!$J$13=J10,1,IF(Gewinnzahlen!$J$13=J11,1,IF(Gewinnzahlen!$J$13=J12,1,IF(Gewinnzahlen!$J$13=J13,1,IF(Gewinnzahlen!$J$13=J14,1,IF(Gewinnzahlen!$J$13=J15,1,0))))))</f>
        <v>1</v>
      </c>
      <c r="DI8" s="50">
        <f>IF(Gewinnzahlen!$J$13=K10,1,IF(Gewinnzahlen!$J$13=K11,1,IF(Gewinnzahlen!$J$13=K12,1,IF(Gewinnzahlen!$J$13=K13,1,IF(Gewinnzahlen!$J$13=K14,1,IF(Gewinnzahlen!$J$13=K15,1,0))))))</f>
        <v>1</v>
      </c>
      <c r="DJ8" s="50">
        <f>IF(Gewinnzahlen!$J$13=L10,1,IF(Gewinnzahlen!$J$13=L11,1,IF(Gewinnzahlen!$J$13=L12,1,IF(Gewinnzahlen!$J$13=L13,1,IF(Gewinnzahlen!$J$13=L14,1,IF(Gewinnzahlen!$J$13=L15,1,0))))))</f>
        <v>1</v>
      </c>
      <c r="DK8" s="50">
        <f>IF(Gewinnzahlen!$J$13=M10,1,IF(Gewinnzahlen!$J$13=M11,1,IF(Gewinnzahlen!$J$13=M12,1,IF(Gewinnzahlen!$J$13=M13,1,IF(Gewinnzahlen!$J$13=M14,1,IF(Gewinnzahlen!$J$13=M15,1,0))))))</f>
        <v>1</v>
      </c>
      <c r="DL8" s="50">
        <f>IF(Gewinnzahlen!$J$13=N10,1,IF(Gewinnzahlen!$J$13=N11,1,IF(Gewinnzahlen!$J$13=N12,1,IF(Gewinnzahlen!$J$13=N13,1,IF(Gewinnzahlen!$J$13=N14,1,IF(Gewinnzahlen!$J$13=N15,1,0))))))</f>
        <v>1</v>
      </c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36" s="3" customFormat="1" ht="14.1" customHeight="1">
      <c r="A9" s="1"/>
      <c r="C9" s="18" t="s">
        <v>97</v>
      </c>
      <c r="D9" s="18" t="s">
        <v>98</v>
      </c>
      <c r="E9" s="18" t="s">
        <v>99</v>
      </c>
      <c r="F9" s="18" t="s">
        <v>100</v>
      </c>
      <c r="G9" s="18" t="s">
        <v>101</v>
      </c>
      <c r="H9" s="18" t="s">
        <v>102</v>
      </c>
      <c r="I9" s="18" t="s">
        <v>103</v>
      </c>
      <c r="J9" s="18" t="s">
        <v>104</v>
      </c>
      <c r="K9" s="18" t="s">
        <v>105</v>
      </c>
      <c r="L9" s="18" t="s">
        <v>106</v>
      </c>
      <c r="M9" s="18" t="s">
        <v>107</v>
      </c>
      <c r="N9" s="60" t="s">
        <v>108</v>
      </c>
      <c r="O9" s="169"/>
      <c r="P9" s="170"/>
      <c r="Q9" s="171"/>
      <c r="U9" s="50">
        <f>IF(Gewinnzahlen!$C$14=C10,1,IF(Gewinnzahlen!$C$14=C11,1,IF(Gewinnzahlen!$C$14=C12,1,IF(Gewinnzahlen!$C$14=C13,1,IF(Gewinnzahlen!$C$14=C14,1,IF(Gewinnzahlen!$C$14=C15,1,0))))))</f>
        <v>1</v>
      </c>
      <c r="V9" s="50">
        <f>IF(Gewinnzahlen!$C$14=D10,1,IF(Gewinnzahlen!$C$14=D11,1,IF(Gewinnzahlen!$C$14=D12,1,IF(Gewinnzahlen!$C$14=D13,1,IF(Gewinnzahlen!$C$14=D14,1,IF(Gewinnzahlen!$C$14=D15,1,0))))))</f>
        <v>1</v>
      </c>
      <c r="W9" s="50">
        <f>IF(Gewinnzahlen!$C$14=E10,1,IF(Gewinnzahlen!$C$14=E11,1,IF(Gewinnzahlen!$C$14=E12,1,IF(Gewinnzahlen!$C$14=E13,1,IF(Gewinnzahlen!$C$14=E14,1,IF(Gewinnzahlen!$C$14=E15,1,0))))))</f>
        <v>1</v>
      </c>
      <c r="X9" s="50">
        <f>IF(Gewinnzahlen!$C$14=F10,1,IF(Gewinnzahlen!$C$14=F11,1,IF(Gewinnzahlen!$C$14=F12,1,IF(Gewinnzahlen!$C$14=F13,1,IF(Gewinnzahlen!$C$14=F14,1,IF(Gewinnzahlen!$C$14=F15,1,0))))))</f>
        <v>1</v>
      </c>
      <c r="Y9" s="50">
        <f>IF(Gewinnzahlen!$C$14=G10,1,IF(Gewinnzahlen!$C$14=G11,1,IF(Gewinnzahlen!$C$14=G12,1,IF(Gewinnzahlen!$C$14=G13,1,IF(Gewinnzahlen!$C$14=G14,1,IF(Gewinnzahlen!$C$14=G15,1,0))))))</f>
        <v>1</v>
      </c>
      <c r="Z9" s="50">
        <f>IF(Gewinnzahlen!$C$14=H10,1,IF(Gewinnzahlen!$C$14=H11,1,IF(Gewinnzahlen!$C$14=H12,1,IF(Gewinnzahlen!$C$14=H13,1,IF(Gewinnzahlen!$C$14=H14,1,IF(Gewinnzahlen!$C$14=H15,1,0))))))</f>
        <v>1</v>
      </c>
      <c r="AA9" s="50">
        <f>IF(Gewinnzahlen!$C$14=I10,1,IF(Gewinnzahlen!$C$14=I11,1,IF(Gewinnzahlen!$C$14=I12,1,IF(Gewinnzahlen!$C$14=I13,1,IF(Gewinnzahlen!$C$14=I14,1,IF(Gewinnzahlen!$C$14=I15,1,0))))))</f>
        <v>1</v>
      </c>
      <c r="AB9" s="50">
        <f>IF(Gewinnzahlen!$C$14=J10,1,IF(Gewinnzahlen!$C$14=J11,1,IF(Gewinnzahlen!$C$14=J12,1,IF(Gewinnzahlen!$C$14=J13,1,IF(Gewinnzahlen!$C$14=J14,1,IF(Gewinnzahlen!$C$14=J15,1,0))))))</f>
        <v>1</v>
      </c>
      <c r="AC9" s="50">
        <f>IF(Gewinnzahlen!$C$14=K10,1,IF(Gewinnzahlen!$C$14=K11,1,IF(Gewinnzahlen!$C$14=K12,1,IF(Gewinnzahlen!$C$14=K13,1,IF(Gewinnzahlen!$C$14=K14,1,IF(Gewinnzahlen!$C$14=K15,1,0))))))</f>
        <v>1</v>
      </c>
      <c r="AD9" s="50">
        <f>IF(Gewinnzahlen!$C$14=L10,1,IF(Gewinnzahlen!$C$14=L11,1,IF(Gewinnzahlen!$C$14=L12,1,IF(Gewinnzahlen!$C$14=L13,1,IF(Gewinnzahlen!$C$14=L14,1,IF(Gewinnzahlen!$C$14=L15,1,0))))))</f>
        <v>1</v>
      </c>
      <c r="AE9" s="50">
        <f>IF(Gewinnzahlen!$C$14=M10,1,IF(Gewinnzahlen!$C$14=M11,1,IF(Gewinnzahlen!$C$14=M12,1,IF(Gewinnzahlen!$C$14=M13,1,IF(Gewinnzahlen!$C$14=M14,1,IF(Gewinnzahlen!$C$14=M15,1,0))))))</f>
        <v>1</v>
      </c>
      <c r="AF9" s="50">
        <f>IF(Gewinnzahlen!$C$14=N10,1,IF(Gewinnzahlen!$C$14=N11,1,IF(Gewinnzahlen!$C$14=N12,1,IF(Gewinnzahlen!$C$14=N13,1,IF(Gewinnzahlen!$C$14=N14,1,IF(Gewinnzahlen!$C$14=N15,1,0))))))</f>
        <v>1</v>
      </c>
      <c r="AG9" s="53">
        <f>IF(Gewinnzahlen!$D$14=C10,1,IF(Gewinnzahlen!$D$14=C11,1,IF(Gewinnzahlen!$D$14=C12,1,IF(Gewinnzahlen!$D$14=C13,1,IF(Gewinnzahlen!$D$14=C14,1,IF(Gewinnzahlen!$D$14=C15,1,0))))))</f>
        <v>1</v>
      </c>
      <c r="AH9" s="50">
        <f>IF(Gewinnzahlen!$D$14=D10,1,IF(Gewinnzahlen!$D$14=D11,1,IF(Gewinnzahlen!$D$14=D12,1,IF(Gewinnzahlen!$D$14=D13,1,IF(Gewinnzahlen!$D$14=D14,1,IF(Gewinnzahlen!$D$14=D15,1,0))))))</f>
        <v>1</v>
      </c>
      <c r="AI9" s="50">
        <f>IF(Gewinnzahlen!$D$14=E10,1,IF(Gewinnzahlen!$D$14=E11,1,IF(Gewinnzahlen!$D$14=E12,1,IF(Gewinnzahlen!$D$14=E13,1,IF(Gewinnzahlen!$D$14=E14,1,IF(Gewinnzahlen!$D$14=E15,1,0))))))</f>
        <v>1</v>
      </c>
      <c r="AJ9" s="50">
        <f>IF(Gewinnzahlen!$D$14=F10,1,IF(Gewinnzahlen!$D$14=F11,1,IF(Gewinnzahlen!$D$14=F12,1,IF(Gewinnzahlen!$D$14=F13,1,IF(Gewinnzahlen!$D$14=F14,1,IF(Gewinnzahlen!$D$14=F15,1,0))))))</f>
        <v>1</v>
      </c>
      <c r="AK9" s="50">
        <f>IF(Gewinnzahlen!$D$14=G10,1,IF(Gewinnzahlen!$D$14=G11,1,IF(Gewinnzahlen!$D$14=G12,1,IF(Gewinnzahlen!$D$14=G13,1,IF(Gewinnzahlen!$D$14=G14,1,IF(Gewinnzahlen!$D$14=G15,1,0))))))</f>
        <v>1</v>
      </c>
      <c r="AL9" s="50">
        <f>IF(Gewinnzahlen!$D$14=H10,1,IF(Gewinnzahlen!$D$14=H11,1,IF(Gewinnzahlen!$D$14=H12,1,IF(Gewinnzahlen!$D$14=H13,1,IF(Gewinnzahlen!$D$14=H14,1,IF(Gewinnzahlen!$D$14=H15,1,0))))))</f>
        <v>1</v>
      </c>
      <c r="AM9" s="50">
        <f>IF(Gewinnzahlen!$D$14=I10,1,IF(Gewinnzahlen!$D$14=I11,1,IF(Gewinnzahlen!$D$14=I12,1,IF(Gewinnzahlen!$D$14=I13,1,IF(Gewinnzahlen!$D$14=I14,1,IF(Gewinnzahlen!$D$14=I15,1,0))))))</f>
        <v>1</v>
      </c>
      <c r="AN9" s="50">
        <f>IF(Gewinnzahlen!$D$14=J10,1,IF(Gewinnzahlen!$D$14=J11,1,IF(Gewinnzahlen!$D$14=J12,1,IF(Gewinnzahlen!$D$14=J13,1,IF(Gewinnzahlen!$D$14=J14,1,IF(Gewinnzahlen!$D$14=J15,1,0))))))</f>
        <v>1</v>
      </c>
      <c r="AO9" s="50">
        <f>IF(Gewinnzahlen!$D$14=K10,1,IF(Gewinnzahlen!$D$14=K11,1,IF(Gewinnzahlen!$D$14=K12,1,IF(Gewinnzahlen!$D$14=K13,1,IF(Gewinnzahlen!$D$14=K14,1,IF(Gewinnzahlen!$D$14=K15,1,0))))))</f>
        <v>1</v>
      </c>
      <c r="AP9" s="50">
        <f>IF(Gewinnzahlen!$D$14=L10,1,IF(Gewinnzahlen!$D$14=L11,1,IF(Gewinnzahlen!$D$14=L12,1,IF(Gewinnzahlen!$D$14=L13,1,IF(Gewinnzahlen!$D$14=L14,1,IF(Gewinnzahlen!$D$14=L15,1,0))))))</f>
        <v>1</v>
      </c>
      <c r="AQ9" s="50">
        <f>IF(Gewinnzahlen!$D$14=M10,1,IF(Gewinnzahlen!$D$14=M11,1,IF(Gewinnzahlen!$D$14=M12,1,IF(Gewinnzahlen!$D$14=M13,1,IF(Gewinnzahlen!$D$14=M14,1,IF(Gewinnzahlen!$D$14=M15,1,0))))))</f>
        <v>1</v>
      </c>
      <c r="AR9" s="50">
        <f>IF(Gewinnzahlen!$D$14=N10,1,IF(Gewinnzahlen!$D$14=N11,1,IF(Gewinnzahlen!$D$14=N12,1,IF(Gewinnzahlen!$D$14=N13,1,IF(Gewinnzahlen!$D$14=N14,1,IF(Gewinnzahlen!$D$14=N15,1,0))))))</f>
        <v>1</v>
      </c>
      <c r="AS9" s="53">
        <f>IF(Gewinnzahlen!$E$14=C10,1,IF(Gewinnzahlen!$E$14=C11,1,IF(Gewinnzahlen!$E$14=C12,1,IF(Gewinnzahlen!$E$14=C13,1,IF(Gewinnzahlen!$E$14=C14,1,IF(Gewinnzahlen!$E$14=C15,1,0))))))</f>
        <v>1</v>
      </c>
      <c r="AT9" s="50">
        <f>IF(Gewinnzahlen!$E$14=D10,1,IF(Gewinnzahlen!$E$14=D11,1,IF(Gewinnzahlen!$E$14=D12,1,IF(Gewinnzahlen!$E$14=D13,1,IF(Gewinnzahlen!$E$14=D14,1,IF(Gewinnzahlen!$E$14=D15,1,0))))))</f>
        <v>1</v>
      </c>
      <c r="AU9" s="50">
        <f>IF(Gewinnzahlen!$E$14=E10,1,IF(Gewinnzahlen!$E$14=E11,1,IF(Gewinnzahlen!$E$14=E12,1,IF(Gewinnzahlen!$E$14=E13,1,IF(Gewinnzahlen!$E$14=E14,1,IF(Gewinnzahlen!$E$14=E15,1,0))))))</f>
        <v>1</v>
      </c>
      <c r="AV9" s="50">
        <f>IF(Gewinnzahlen!$E$14=F10,1,IF(Gewinnzahlen!$E$14=F11,1,IF(Gewinnzahlen!$E$14=F12,1,IF(Gewinnzahlen!$E$14=F13,1,IF(Gewinnzahlen!$E$14=F14,1,IF(Gewinnzahlen!$E$14=F15,1,0))))))</f>
        <v>1</v>
      </c>
      <c r="AW9" s="50">
        <f>IF(Gewinnzahlen!$E$14=G10,1,IF(Gewinnzahlen!$E$14=G11,1,IF(Gewinnzahlen!$E$14=G12,1,IF(Gewinnzahlen!$E$14=G13,1,IF(Gewinnzahlen!$E$14=G14,1,IF(Gewinnzahlen!$E$14=G15,1,0))))))</f>
        <v>1</v>
      </c>
      <c r="AX9" s="50">
        <f>IF(Gewinnzahlen!$E$14=H10,1,IF(Gewinnzahlen!$E$14=H11,1,IF(Gewinnzahlen!$E$14=H12,1,IF(Gewinnzahlen!$E$14=H13,1,IF(Gewinnzahlen!$E$14=H14,1,IF(Gewinnzahlen!$E$14=H15,1,0))))))</f>
        <v>1</v>
      </c>
      <c r="AY9" s="50">
        <f>IF(Gewinnzahlen!$E$14=I10,1,IF(Gewinnzahlen!$E$14=I11,1,IF(Gewinnzahlen!$E$14=I12,1,IF(Gewinnzahlen!$E$14=I13,1,IF(Gewinnzahlen!$E$14=I14,1,IF(Gewinnzahlen!$E$14=I15,1,0))))))</f>
        <v>1</v>
      </c>
      <c r="AZ9" s="50">
        <f>IF(Gewinnzahlen!$E$14=J10,1,IF(Gewinnzahlen!$E$14=J11,1,IF(Gewinnzahlen!$E$14=J12,1,IF(Gewinnzahlen!$E$14=J13,1,IF(Gewinnzahlen!$E$14=J14,1,IF(Gewinnzahlen!$E$14=J15,1,0))))))</f>
        <v>1</v>
      </c>
      <c r="BA9" s="50">
        <f>IF(Gewinnzahlen!$E$14=K10,1,IF(Gewinnzahlen!$E$14=K11,1,IF(Gewinnzahlen!$E$14=K12,1,IF(Gewinnzahlen!$E$14=K13,1,IF(Gewinnzahlen!$E$14=K14,1,IF(Gewinnzahlen!$E$14=K15,1,0))))))</f>
        <v>1</v>
      </c>
      <c r="BB9" s="50">
        <f>IF(Gewinnzahlen!$E$14=L10,1,IF(Gewinnzahlen!$E$14=L11,1,IF(Gewinnzahlen!$E$14=L12,1,IF(Gewinnzahlen!$E$14=L13,1,IF(Gewinnzahlen!$E$14=L14,1,IF(Gewinnzahlen!$E$14=L15,1,0))))))</f>
        <v>1</v>
      </c>
      <c r="BC9" s="50">
        <f>IF(Gewinnzahlen!$E$14=M10,1,IF(Gewinnzahlen!$E$14=M11,1,IF(Gewinnzahlen!$E$14=M12,1,IF(Gewinnzahlen!$E$14=M13,1,IF(Gewinnzahlen!$E$14=M14,1,IF(Gewinnzahlen!$E$14=M15,1,0))))))</f>
        <v>1</v>
      </c>
      <c r="BD9" s="50">
        <f>IF(Gewinnzahlen!$E$14=N10,1,IF(Gewinnzahlen!$E$14=N11,1,IF(Gewinnzahlen!$E$14=N12,1,IF(Gewinnzahlen!$E$14=N13,1,IF(Gewinnzahlen!$E$14=N14,1,IF(Gewinnzahlen!$E$14=N15,1,0))))))</f>
        <v>1</v>
      </c>
      <c r="BE9" s="53">
        <f>IF(Gewinnzahlen!$F$14=C10,1,IF(Gewinnzahlen!$F$14=C11,1,IF(Gewinnzahlen!$F$14=C12,1,IF(Gewinnzahlen!$F$14=C13,1,IF(Gewinnzahlen!$F$14=C14,1,IF(Gewinnzahlen!$F$14=C15,1,0))))))</f>
        <v>1</v>
      </c>
      <c r="BF9" s="50">
        <f>IF(Gewinnzahlen!$F$14=D10,1,IF(Gewinnzahlen!$F$14=D11,1,IF(Gewinnzahlen!$F$14=D12,1,IF(Gewinnzahlen!$F$14=D13,1,IF(Gewinnzahlen!$F$14=D14,1,IF(Gewinnzahlen!$F$14=D15,1,0))))))</f>
        <v>1</v>
      </c>
      <c r="BG9" s="50">
        <f>IF(Gewinnzahlen!$F$14=E10,1,IF(Gewinnzahlen!$F$14=E11,1,IF(Gewinnzahlen!$F$14=E12,1,IF(Gewinnzahlen!$F$14=E13,1,IF(Gewinnzahlen!$F$14=E14,1,IF(Gewinnzahlen!$F$14=E15,1,0))))))</f>
        <v>1</v>
      </c>
      <c r="BH9" s="50">
        <f>IF(Gewinnzahlen!$F$14=F10,1,IF(Gewinnzahlen!$F$14=F11,1,IF(Gewinnzahlen!$F$14=F12,1,IF(Gewinnzahlen!$F$14=F13,1,IF(Gewinnzahlen!$F$14=F14,1,IF(Gewinnzahlen!$F$14=F15,1,0))))))</f>
        <v>1</v>
      </c>
      <c r="BI9" s="50">
        <f>IF(Gewinnzahlen!$F$14=G10,1,IF(Gewinnzahlen!$F$14=G11,1,IF(Gewinnzahlen!$F$14=G12,1,IF(Gewinnzahlen!$F$14=G13,1,IF(Gewinnzahlen!$F$14=G14,1,IF(Gewinnzahlen!$F$14=G15,1,0))))))</f>
        <v>1</v>
      </c>
      <c r="BJ9" s="50">
        <f>IF(Gewinnzahlen!$F$14=H10,1,IF(Gewinnzahlen!$F$14=H11,1,IF(Gewinnzahlen!$F$14=H12,1,IF(Gewinnzahlen!$F$14=H13,1,IF(Gewinnzahlen!$F$14=H14,1,IF(Gewinnzahlen!$F$14=H15,1,0))))))</f>
        <v>1</v>
      </c>
      <c r="BK9" s="50">
        <f>IF(Gewinnzahlen!$F$14=I10,1,IF(Gewinnzahlen!$F$14=I11,1,IF(Gewinnzahlen!$F$14=I12,1,IF(Gewinnzahlen!$F$14=I13,1,IF(Gewinnzahlen!$F$14=I14,1,IF(Gewinnzahlen!$F$14=I15,1,0))))))</f>
        <v>1</v>
      </c>
      <c r="BL9" s="50">
        <f>IF(Gewinnzahlen!$F$14=J10,1,IF(Gewinnzahlen!$F$14=J11,1,IF(Gewinnzahlen!$F$14=J12,1,IF(Gewinnzahlen!$F$14=J13,1,IF(Gewinnzahlen!$F$14=J14,1,IF(Gewinnzahlen!$F$14=J15,1,0))))))</f>
        <v>1</v>
      </c>
      <c r="BM9" s="50">
        <f>IF(Gewinnzahlen!$F$14=K10,1,IF(Gewinnzahlen!$F$14=K11,1,IF(Gewinnzahlen!$F$14=K12,1,IF(Gewinnzahlen!$F$14=K13,1,IF(Gewinnzahlen!$F$14=K14,1,IF(Gewinnzahlen!$F$14=K15,1,0))))))</f>
        <v>1</v>
      </c>
      <c r="BN9" s="50">
        <f>IF(Gewinnzahlen!$F$14=L10,1,IF(Gewinnzahlen!$F$14=L11,1,IF(Gewinnzahlen!$F$14=L12,1,IF(Gewinnzahlen!$F$14=L13,1,IF(Gewinnzahlen!$F$14=L14,1,IF(Gewinnzahlen!$F$14=L15,1,0))))))</f>
        <v>1</v>
      </c>
      <c r="BO9" s="50">
        <f>IF(Gewinnzahlen!$F$14=M10,1,IF(Gewinnzahlen!$F$14=M11,1,IF(Gewinnzahlen!$F$14=M12,1,IF(Gewinnzahlen!$F$14=M13,1,IF(Gewinnzahlen!$F$14=M14,1,IF(Gewinnzahlen!$F$14=M15,1,0))))))</f>
        <v>1</v>
      </c>
      <c r="BP9" s="50">
        <f>IF(Gewinnzahlen!$F$14=N10,1,IF(Gewinnzahlen!$F$14=N11,1,IF(Gewinnzahlen!$F$14=N12,1,IF(Gewinnzahlen!$F$14=N13,1,IF(Gewinnzahlen!$F$14=N14,1,IF(Gewinnzahlen!$F$14=N15,1,0))))))</f>
        <v>1</v>
      </c>
      <c r="BQ9" s="53">
        <f>IF(Gewinnzahlen!$G$14=C10,1,IF(Gewinnzahlen!$G$14=C11,1,IF(Gewinnzahlen!$G$14=C12,1,IF(Gewinnzahlen!$G$14=C13,1,IF(Gewinnzahlen!$G$14=C14,1,IF(Gewinnzahlen!$G$14=C15,1,0))))))</f>
        <v>1</v>
      </c>
      <c r="BR9" s="50">
        <f>IF(Gewinnzahlen!$G$14=D10,1,IF(Gewinnzahlen!$G$14=D11,1,IF(Gewinnzahlen!$G$14=D12,1,IF(Gewinnzahlen!$G$14=D13,1,IF(Gewinnzahlen!$G$14=D14,1,IF(Gewinnzahlen!$G$14=D15,1,0))))))</f>
        <v>1</v>
      </c>
      <c r="BS9" s="50">
        <f>IF(Gewinnzahlen!$G$14=E10,1,IF(Gewinnzahlen!$G$14=E11,1,IF(Gewinnzahlen!$G$14=E12,1,IF(Gewinnzahlen!$G$14=E13,1,IF(Gewinnzahlen!$G$14=E14,1,IF(Gewinnzahlen!$G$14=E15,1,0))))))</f>
        <v>1</v>
      </c>
      <c r="BT9" s="50">
        <f>IF(Gewinnzahlen!$G$14=F10,1,IF(Gewinnzahlen!$G$14=F11,1,IF(Gewinnzahlen!$G$14=F12,1,IF(Gewinnzahlen!$G$14=F13,1,IF(Gewinnzahlen!$G$14=F14,1,IF(Gewinnzahlen!$G$14=F15,1,0))))))</f>
        <v>1</v>
      </c>
      <c r="BU9" s="50">
        <f>IF(Gewinnzahlen!$G$14=G10,1,IF(Gewinnzahlen!$G$14=G11,1,IF(Gewinnzahlen!$G$14=G12,1,IF(Gewinnzahlen!$G$14=G13,1,IF(Gewinnzahlen!$G$14=G14,1,IF(Gewinnzahlen!$G$14=G15,1,0))))))</f>
        <v>1</v>
      </c>
      <c r="BV9" s="50">
        <f>IF(Gewinnzahlen!$G$14=H10,1,IF(Gewinnzahlen!$G$14=H11,1,IF(Gewinnzahlen!$G$14=H12,1,IF(Gewinnzahlen!$G$14=H13,1,IF(Gewinnzahlen!$G$14=H14,1,IF(Gewinnzahlen!$G$14=H15,1,0))))))</f>
        <v>1</v>
      </c>
      <c r="BW9" s="50">
        <f>IF(Gewinnzahlen!$G$14=I10,1,IF(Gewinnzahlen!$G$14=I11,1,IF(Gewinnzahlen!$G$14=I12,1,IF(Gewinnzahlen!$G$14=I13,1,IF(Gewinnzahlen!$G$14=I14,1,IF(Gewinnzahlen!$G$14=I15,1,0))))))</f>
        <v>1</v>
      </c>
      <c r="BX9" s="50">
        <f>IF(Gewinnzahlen!$G$14=J10,1,IF(Gewinnzahlen!$G$14=J11,1,IF(Gewinnzahlen!$G$14=J12,1,IF(Gewinnzahlen!$G$14=J13,1,IF(Gewinnzahlen!$G$14=J14,1,IF(Gewinnzahlen!$G$14=J15,1,0))))))</f>
        <v>1</v>
      </c>
      <c r="BY9" s="50">
        <f>IF(Gewinnzahlen!$G$14=K10,1,IF(Gewinnzahlen!$G$14=K11,1,IF(Gewinnzahlen!$G$14=K12,1,IF(Gewinnzahlen!$G$14=K13,1,IF(Gewinnzahlen!$G$14=K14,1,IF(Gewinnzahlen!$G$14=K15,1,0))))))</f>
        <v>1</v>
      </c>
      <c r="BZ9" s="50">
        <f>IF(Gewinnzahlen!$G$14=L10,1,IF(Gewinnzahlen!$G$14=L11,1,IF(Gewinnzahlen!$G$14=L12,1,IF(Gewinnzahlen!$G$14=L13,1,IF(Gewinnzahlen!$G$14=L14,1,IF(Gewinnzahlen!$G$14=L15,1,0))))))</f>
        <v>1</v>
      </c>
      <c r="CA9" s="50">
        <f>IF(Gewinnzahlen!$G$14=M10,1,IF(Gewinnzahlen!$G$14=M11,1,IF(Gewinnzahlen!$G$14=M12,1,IF(Gewinnzahlen!$G$14=M13,1,IF(Gewinnzahlen!$G$14=M14,1,IF(Gewinnzahlen!$G$14=M15,1,0))))))</f>
        <v>1</v>
      </c>
      <c r="CB9" s="50">
        <f>IF(Gewinnzahlen!$G$14=N10,1,IF(Gewinnzahlen!$G$14=N11,1,IF(Gewinnzahlen!$G$14=N12,1,IF(Gewinnzahlen!$G$14=N13,1,IF(Gewinnzahlen!$G$14=N14,1,IF(Gewinnzahlen!$G$14=N15,1,0))))))</f>
        <v>1</v>
      </c>
      <c r="CC9" s="53">
        <f>IF(Gewinnzahlen!$H$14=C10,1,IF(Gewinnzahlen!$H$14=C11,1,IF(Gewinnzahlen!$H$14=C12,1,IF(Gewinnzahlen!$H$14=C13,1,IF(Gewinnzahlen!$H$14=C14,1,IF(Gewinnzahlen!$H$14=C15,1,0))))))</f>
        <v>1</v>
      </c>
      <c r="CD9" s="50">
        <f>IF(Gewinnzahlen!$H$14=D10,1,IF(Gewinnzahlen!$H$14=D11,1,IF(Gewinnzahlen!$H$14=D12,1,IF(Gewinnzahlen!$H$14=D13,1,IF(Gewinnzahlen!$H$14=D14,1,IF(Gewinnzahlen!$H$14=D15,1,0))))))</f>
        <v>1</v>
      </c>
      <c r="CE9" s="50">
        <f>IF(Gewinnzahlen!$H$14=E10,1,IF(Gewinnzahlen!$H$14=E11,1,IF(Gewinnzahlen!$H$14=E12,1,IF(Gewinnzahlen!$H$14=E13,1,IF(Gewinnzahlen!$H$14=E14,1,IF(Gewinnzahlen!$H$14=E15,1,0))))))</f>
        <v>1</v>
      </c>
      <c r="CF9" s="50">
        <f>IF(Gewinnzahlen!$H$14=F10,1,IF(Gewinnzahlen!$H$14=F11,1,IF(Gewinnzahlen!$H$14=F12,1,IF(Gewinnzahlen!$H$14=F13,1,IF(Gewinnzahlen!$H$14=F14,1,IF(Gewinnzahlen!$H$14=F15,1,0))))))</f>
        <v>1</v>
      </c>
      <c r="CG9" s="50">
        <f>IF(Gewinnzahlen!$H$14=G10,1,IF(Gewinnzahlen!$H$14=G11,1,IF(Gewinnzahlen!$H$14=G12,1,IF(Gewinnzahlen!$H$14=G13,1,IF(Gewinnzahlen!$H$14=G14,1,IF(Gewinnzahlen!$H$14=G15,1,0))))))</f>
        <v>1</v>
      </c>
      <c r="CH9" s="50">
        <f>IF(Gewinnzahlen!$H$14=H10,1,IF(Gewinnzahlen!$H$14=H11,1,IF(Gewinnzahlen!$H$14=H12,1,IF(Gewinnzahlen!$H$14=H13,1,IF(Gewinnzahlen!$H$14=H14,1,IF(Gewinnzahlen!$H$14=H15,1,0))))))</f>
        <v>1</v>
      </c>
      <c r="CI9" s="50">
        <f>IF(Gewinnzahlen!$H$14=I10,1,IF(Gewinnzahlen!$H$14=I11,1,IF(Gewinnzahlen!$H$14=I12,1,IF(Gewinnzahlen!$H$14=I13,1,IF(Gewinnzahlen!$H$14=I14,1,IF(Gewinnzahlen!$H$14=I15,1,0))))))</f>
        <v>1</v>
      </c>
      <c r="CJ9" s="50">
        <f>IF(Gewinnzahlen!$H$14=J10,1,IF(Gewinnzahlen!$H$14=J11,1,IF(Gewinnzahlen!$H$14=J12,1,IF(Gewinnzahlen!$H$14=J13,1,IF(Gewinnzahlen!$H$14=J14,1,IF(Gewinnzahlen!$H$14=J15,1,0))))))</f>
        <v>1</v>
      </c>
      <c r="CK9" s="50">
        <f>IF(Gewinnzahlen!$H$14=K10,1,IF(Gewinnzahlen!$H$14=K11,1,IF(Gewinnzahlen!$H$14=K12,1,IF(Gewinnzahlen!$H$14=K13,1,IF(Gewinnzahlen!$H$14=K14,1,IF(Gewinnzahlen!$H$14=K15,1,0))))))</f>
        <v>1</v>
      </c>
      <c r="CL9" s="50">
        <f>IF(Gewinnzahlen!$H$14=L10,1,IF(Gewinnzahlen!$H$14=L11,1,IF(Gewinnzahlen!$H$14=L12,1,IF(Gewinnzahlen!$H$14=L13,1,IF(Gewinnzahlen!$H$14=L14,1,IF(Gewinnzahlen!$H$14=L15,1,0))))))</f>
        <v>1</v>
      </c>
      <c r="CM9" s="50">
        <f>IF(Gewinnzahlen!$H$14=M10,1,IF(Gewinnzahlen!$H$14=M11,1,IF(Gewinnzahlen!$H$14=M12,1,IF(Gewinnzahlen!$H$14=M13,1,IF(Gewinnzahlen!$H$14=M14,1,IF(Gewinnzahlen!$H$14=M15,1,0))))))</f>
        <v>1</v>
      </c>
      <c r="CN9" s="50">
        <f>IF(Gewinnzahlen!$H$14=N10,1,IF(Gewinnzahlen!$H$14=N11,1,IF(Gewinnzahlen!$H$14=N12,1,IF(Gewinnzahlen!$H$14=N13,1,IF(Gewinnzahlen!$H$14=N14,1,IF(Gewinnzahlen!$H$14=N15,1,0))))))</f>
        <v>1</v>
      </c>
      <c r="CO9" s="53">
        <f>IF(Gewinnzahlen!$I$14=C10,1,IF(Gewinnzahlen!$I$14=C11,1,IF(Gewinnzahlen!$I$14=C12,1,IF(Gewinnzahlen!$I$14=C13,1,IF(Gewinnzahlen!$I$14=C14,1,IF(Gewinnzahlen!$I$14=C15,1,0))))))</f>
        <v>1</v>
      </c>
      <c r="CP9" s="50">
        <f>IF(Gewinnzahlen!$I$14=D10,1,IF(Gewinnzahlen!$I$14=D11,1,IF(Gewinnzahlen!$I$14=D12,1,IF(Gewinnzahlen!$I$14=D13,1,IF(Gewinnzahlen!$I$14=D14,1,IF(Gewinnzahlen!$I$14=D15,1,0))))))</f>
        <v>1</v>
      </c>
      <c r="CQ9" s="50">
        <f>IF(Gewinnzahlen!$I$14=E10,1,IF(Gewinnzahlen!$I$14=E11,1,IF(Gewinnzahlen!$I$14=E12,1,IF(Gewinnzahlen!$I$14=E13,1,IF(Gewinnzahlen!$I$14=E14,1,IF(Gewinnzahlen!$I$14=E15,1,0))))))</f>
        <v>1</v>
      </c>
      <c r="CR9" s="50">
        <f>IF(Gewinnzahlen!$I$14=F10,1,IF(Gewinnzahlen!$I$14=F11,1,IF(Gewinnzahlen!$I$14=F12,1,IF(Gewinnzahlen!$I$14=F13,1,IF(Gewinnzahlen!$I$14=F14,1,IF(Gewinnzahlen!$I$14=F15,1,0))))))</f>
        <v>1</v>
      </c>
      <c r="CS9" s="50">
        <f>IF(Gewinnzahlen!$I$14=G10,1,IF(Gewinnzahlen!$I$14=G11,1,IF(Gewinnzahlen!$I$14=G12,1,IF(Gewinnzahlen!$I$14=G13,1,IF(Gewinnzahlen!$I$14=G14,1,IF(Gewinnzahlen!$I$14=G15,1,0))))))</f>
        <v>1</v>
      </c>
      <c r="CT9" s="50">
        <f>IF(Gewinnzahlen!$I$14=H10,1,IF(Gewinnzahlen!$I$14=H11,1,IF(Gewinnzahlen!$I$14=H12,1,IF(Gewinnzahlen!$I$14=H13,1,IF(Gewinnzahlen!$I$14=H14,1,IF(Gewinnzahlen!$I$14=H15,1,0))))))</f>
        <v>1</v>
      </c>
      <c r="CU9" s="50">
        <f>IF(Gewinnzahlen!$I$14=I10,1,IF(Gewinnzahlen!$I$14=I11,1,IF(Gewinnzahlen!$I$14=I12,1,IF(Gewinnzahlen!$I$14=I13,1,IF(Gewinnzahlen!$I$14=I14,1,IF(Gewinnzahlen!$I$14=I15,1,0))))))</f>
        <v>1</v>
      </c>
      <c r="CV9" s="50">
        <f>IF(Gewinnzahlen!$I$14=J10,1,IF(Gewinnzahlen!$I$14=J11,1,IF(Gewinnzahlen!$I$14=J12,1,IF(Gewinnzahlen!$I$14=J13,1,IF(Gewinnzahlen!$I$14=J14,1,IF(Gewinnzahlen!$I$14=J15,1,0))))))</f>
        <v>1</v>
      </c>
      <c r="CW9" s="50">
        <f>IF(Gewinnzahlen!$I$14=K10,1,IF(Gewinnzahlen!$I$14=K11,1,IF(Gewinnzahlen!$I$14=K12,1,IF(Gewinnzahlen!$I$14=K13,1,IF(Gewinnzahlen!$I$14=K14,1,IF(Gewinnzahlen!$I$14=K15,1,0))))))</f>
        <v>1</v>
      </c>
      <c r="CX9" s="50">
        <f>IF(Gewinnzahlen!$I$14=L10,1,IF(Gewinnzahlen!$I$14=L11,1,IF(Gewinnzahlen!$I$14=L12,1,IF(Gewinnzahlen!$I$14=L13,1,IF(Gewinnzahlen!$I$14=L14,1,IF(Gewinnzahlen!$I$14=L15,1,0))))))</f>
        <v>1</v>
      </c>
      <c r="CY9" s="50">
        <f>IF(Gewinnzahlen!$I$14=M10,1,IF(Gewinnzahlen!$I$14=M11,1,IF(Gewinnzahlen!$I$14=M12,1,IF(Gewinnzahlen!$I$14=M13,1,IF(Gewinnzahlen!$I$14=M14,1,IF(Gewinnzahlen!$I$14=M15,1,0))))))</f>
        <v>1</v>
      </c>
      <c r="CZ9" s="50">
        <f>IF(Gewinnzahlen!$I$14=N10,1,IF(Gewinnzahlen!$I$14=N11,1,IF(Gewinnzahlen!$I$14=N12,1,IF(Gewinnzahlen!$I$14=N13,1,IF(Gewinnzahlen!$I$14=N14,1,IF(Gewinnzahlen!$I$14=N15,1,0))))))</f>
        <v>1</v>
      </c>
      <c r="DA9" s="53">
        <f>IF(Gewinnzahlen!$J$14=C10,1,IF(Gewinnzahlen!$J$14=C11,1,IF(Gewinnzahlen!$J$14=C12,1,IF(Gewinnzahlen!$J$14=C13,1,IF(Gewinnzahlen!$J$14=C14,1,IF(Gewinnzahlen!$J$14=C15,1,0))))))</f>
        <v>1</v>
      </c>
      <c r="DB9" s="50">
        <f>IF(Gewinnzahlen!$J$14=D10,1,IF(Gewinnzahlen!$J$14=D11,1,IF(Gewinnzahlen!$J$14=D12,1,IF(Gewinnzahlen!$J$14=D13,1,IF(Gewinnzahlen!$J$14=D14,1,IF(Gewinnzahlen!$J$14=D15,1,0))))))</f>
        <v>1</v>
      </c>
      <c r="DC9" s="50">
        <f>IF(Gewinnzahlen!$J$14=E10,1,IF(Gewinnzahlen!$J$14=E11,1,IF(Gewinnzahlen!$J$14=E12,1,IF(Gewinnzahlen!$J$14=E13,1,IF(Gewinnzahlen!$J$14=E14,1,IF(Gewinnzahlen!$J$14=E15,1,0))))))</f>
        <v>1</v>
      </c>
      <c r="DD9" s="50">
        <f>IF(Gewinnzahlen!$J$14=F10,1,IF(Gewinnzahlen!$J$14=F11,1,IF(Gewinnzahlen!$J$14=F12,1,IF(Gewinnzahlen!$J$14=F13,1,IF(Gewinnzahlen!$J$14=F14,1,IF(Gewinnzahlen!$J$14=F15,1,0))))))</f>
        <v>1</v>
      </c>
      <c r="DE9" s="50">
        <f>IF(Gewinnzahlen!$J$14=G10,1,IF(Gewinnzahlen!$J$14=G11,1,IF(Gewinnzahlen!$J$14=G12,1,IF(Gewinnzahlen!$J$14=G13,1,IF(Gewinnzahlen!$J$14=G14,1,IF(Gewinnzahlen!$J$14=G15,1,0))))))</f>
        <v>1</v>
      </c>
      <c r="DF9" s="50">
        <f>IF(Gewinnzahlen!$J$14=H10,1,IF(Gewinnzahlen!$J$14=H11,1,IF(Gewinnzahlen!$J$14=H12,1,IF(Gewinnzahlen!$J$14=H13,1,IF(Gewinnzahlen!$J$14=H14,1,IF(Gewinnzahlen!$J$14=H15,1,0))))))</f>
        <v>1</v>
      </c>
      <c r="DG9" s="50">
        <f>IF(Gewinnzahlen!$J$14=I10,1,IF(Gewinnzahlen!$J$14=I11,1,IF(Gewinnzahlen!$J$14=I12,1,IF(Gewinnzahlen!$J$14=I13,1,IF(Gewinnzahlen!$J$14=I14,1,IF(Gewinnzahlen!$J$14=I15,1,0))))))</f>
        <v>1</v>
      </c>
      <c r="DH9" s="50">
        <f>IF(Gewinnzahlen!$J$14=J10,1,IF(Gewinnzahlen!$J$14=J11,1,IF(Gewinnzahlen!$J$14=J12,1,IF(Gewinnzahlen!$J$14=J13,1,IF(Gewinnzahlen!$J$14=J14,1,IF(Gewinnzahlen!$J$14=J15,1,0))))))</f>
        <v>1</v>
      </c>
      <c r="DI9" s="50">
        <f>IF(Gewinnzahlen!$J$14=K10,1,IF(Gewinnzahlen!$J$14=K11,1,IF(Gewinnzahlen!$J$14=K12,1,IF(Gewinnzahlen!$J$14=K13,1,IF(Gewinnzahlen!$J$14=K14,1,IF(Gewinnzahlen!$J$14=K15,1,0))))))</f>
        <v>1</v>
      </c>
      <c r="DJ9" s="50">
        <f>IF(Gewinnzahlen!$J$14=L10,1,IF(Gewinnzahlen!$J$14=L11,1,IF(Gewinnzahlen!$J$14=L12,1,IF(Gewinnzahlen!$J$14=L13,1,IF(Gewinnzahlen!$J$14=L14,1,IF(Gewinnzahlen!$J$14=L15,1,0))))))</f>
        <v>1</v>
      </c>
      <c r="DK9" s="50">
        <f>IF(Gewinnzahlen!$J$14=M10,1,IF(Gewinnzahlen!$J$14=M11,1,IF(Gewinnzahlen!$J$14=M12,1,IF(Gewinnzahlen!$J$14=M13,1,IF(Gewinnzahlen!$J$14=M14,1,IF(Gewinnzahlen!$J$14=M15,1,0))))))</f>
        <v>1</v>
      </c>
      <c r="DL9" s="50">
        <f>IF(Gewinnzahlen!$J$14=N10,1,IF(Gewinnzahlen!$J$14=N11,1,IF(Gewinnzahlen!$J$14=N12,1,IF(Gewinnzahlen!$J$14=N13,1,IF(Gewinnzahlen!$J$14=N14,1,IF(Gewinnzahlen!$J$14=N15,1,0))))))</f>
        <v>1</v>
      </c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36" s="3" customFormat="1" ht="14.1" customHeight="1" thickBot="1">
      <c r="A10" s="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61" t="s">
        <v>170</v>
      </c>
      <c r="P10" s="62" t="s">
        <v>169</v>
      </c>
      <c r="Q10" s="61" t="s">
        <v>188</v>
      </c>
      <c r="U10" s="50">
        <f>IF(Gewinnzahlen!$C$15=C10,1,IF(Gewinnzahlen!$C$15=C11,1,IF(Gewinnzahlen!$C$15=C12,1,IF(Gewinnzahlen!$C$15=C13,1,IF(Gewinnzahlen!$C$15=C14,1,IF(Gewinnzahlen!$C$15=C15,1,0))))))</f>
        <v>1</v>
      </c>
      <c r="V10" s="50">
        <f>IF(Gewinnzahlen!$C$15=D10,1,IF(Gewinnzahlen!$C$15=D11,1,IF(Gewinnzahlen!$C$15=D12,1,IF(Gewinnzahlen!$C$15=D13,1,IF(Gewinnzahlen!$C$15=D14,1,IF(Gewinnzahlen!$C$15=D15,1,0))))))</f>
        <v>1</v>
      </c>
      <c r="W10" s="50">
        <f>IF(Gewinnzahlen!$C$15=E10,1,IF(Gewinnzahlen!$C$15=E11,1,IF(Gewinnzahlen!$C$15=E12,1,IF(Gewinnzahlen!$C$15=E13,1,IF(Gewinnzahlen!$C$15=E14,1,IF(Gewinnzahlen!$C$15=E15,1,0))))))</f>
        <v>1</v>
      </c>
      <c r="X10" s="50">
        <f>IF(Gewinnzahlen!$C$15=F10,1,IF(Gewinnzahlen!$C$15=F11,1,IF(Gewinnzahlen!$C$15=F12,1,IF(Gewinnzahlen!$C$15=F13,1,IF(Gewinnzahlen!$C$15=F14,1,IF(Gewinnzahlen!$C$15=F15,1,0))))))</f>
        <v>1</v>
      </c>
      <c r="Y10" s="50">
        <f>IF(Gewinnzahlen!$C$15=G10,1,IF(Gewinnzahlen!$C$15=G11,1,IF(Gewinnzahlen!$C$15=G12,1,IF(Gewinnzahlen!$C$15=G13,1,IF(Gewinnzahlen!$C$15=G14,1,IF(Gewinnzahlen!$C$15=G15,1,0))))))</f>
        <v>1</v>
      </c>
      <c r="Z10" s="50">
        <f>IF(Gewinnzahlen!$C$15=H10,1,IF(Gewinnzahlen!$C$15=H11,1,IF(Gewinnzahlen!$C$15=H12,1,IF(Gewinnzahlen!$C$15=H13,1,IF(Gewinnzahlen!$C$15=H14,1,IF(Gewinnzahlen!$C$15=H15,1,0))))))</f>
        <v>1</v>
      </c>
      <c r="AA10" s="50">
        <f>IF(Gewinnzahlen!$C$15=I10,1,IF(Gewinnzahlen!$C$15=I11,1,IF(Gewinnzahlen!$C$15=I12,1,IF(Gewinnzahlen!$C$15=I13,1,IF(Gewinnzahlen!$C$15=I14,1,IF(Gewinnzahlen!$C$15=I15,1,0))))))</f>
        <v>1</v>
      </c>
      <c r="AB10" s="50">
        <f>IF(Gewinnzahlen!$C$15=J10,1,IF(Gewinnzahlen!$C$15=J11,1,IF(Gewinnzahlen!$C$15=J12,1,IF(Gewinnzahlen!$C$15=J13,1,IF(Gewinnzahlen!$C$15=J14,1,IF(Gewinnzahlen!$C$15=J15,1,0))))))</f>
        <v>1</v>
      </c>
      <c r="AC10" s="50">
        <f>IF(Gewinnzahlen!$C$15=K10,1,IF(Gewinnzahlen!$C$15=K11,1,IF(Gewinnzahlen!$C$15=K12,1,IF(Gewinnzahlen!$C$15=K13,1,IF(Gewinnzahlen!$C$15=K14,1,IF(Gewinnzahlen!$C$15=K15,1,0))))))</f>
        <v>1</v>
      </c>
      <c r="AD10" s="50">
        <f>IF(Gewinnzahlen!$C$15=L10,1,IF(Gewinnzahlen!$C$15=L11,1,IF(Gewinnzahlen!$C$15=L12,1,IF(Gewinnzahlen!$C$15=L13,1,IF(Gewinnzahlen!$C$15=L14,1,IF(Gewinnzahlen!$C$15=L15,1,0))))))</f>
        <v>1</v>
      </c>
      <c r="AE10" s="50">
        <f>IF(Gewinnzahlen!$C$15=M10,1,IF(Gewinnzahlen!$C$15=M11,1,IF(Gewinnzahlen!$C$15=M12,1,IF(Gewinnzahlen!$C$15=M13,1,IF(Gewinnzahlen!$C$15=M14,1,IF(Gewinnzahlen!$C$15=M15,1,0))))))</f>
        <v>1</v>
      </c>
      <c r="AF10" s="50">
        <f>IF(Gewinnzahlen!$C$15=N10,1,IF(Gewinnzahlen!$C$15=N11,1,IF(Gewinnzahlen!$C$15=N12,1,IF(Gewinnzahlen!$C$15=N13,1,IF(Gewinnzahlen!$C$15=N14,1,IF(Gewinnzahlen!$C$15=N15,1,0))))))</f>
        <v>1</v>
      </c>
      <c r="AG10" s="53">
        <f>IF(Gewinnzahlen!$D$15=C10,1,IF(Gewinnzahlen!$D$15=C11,1,IF(Gewinnzahlen!$D$15=C12,1,IF(Gewinnzahlen!$D$15=C13,1,IF(Gewinnzahlen!$D$15=C14,1,IF(Gewinnzahlen!$D$15=C15,1,0))))))</f>
        <v>1</v>
      </c>
      <c r="AH10" s="50">
        <f>IF(Gewinnzahlen!$D$15=D10,1,IF(Gewinnzahlen!$D$15=D11,1,IF(Gewinnzahlen!$D$15=D12,1,IF(Gewinnzahlen!$D$15=D13,1,IF(Gewinnzahlen!$D$15=D14,1,IF(Gewinnzahlen!$D$15=D15,1,0))))))</f>
        <v>1</v>
      </c>
      <c r="AI10" s="50">
        <f>IF(Gewinnzahlen!$D$15=E10,1,IF(Gewinnzahlen!$D$15=E11,1,IF(Gewinnzahlen!$D$15=E12,1,IF(Gewinnzahlen!$D$15=E13,1,IF(Gewinnzahlen!$D$15=E14,1,IF(Gewinnzahlen!$D$15=E15,1,0))))))</f>
        <v>1</v>
      </c>
      <c r="AJ10" s="50">
        <f>IF(Gewinnzahlen!$D$15=F10,1,IF(Gewinnzahlen!$D$15=F11,1,IF(Gewinnzahlen!$D$15=F12,1,IF(Gewinnzahlen!$D$15=F13,1,IF(Gewinnzahlen!$D$15=F14,1,IF(Gewinnzahlen!$D$15=F15,1,0))))))</f>
        <v>1</v>
      </c>
      <c r="AK10" s="50">
        <f>IF(Gewinnzahlen!$D$15=G10,1,IF(Gewinnzahlen!$D$15=G11,1,IF(Gewinnzahlen!$D$15=G12,1,IF(Gewinnzahlen!$D$15=G13,1,IF(Gewinnzahlen!$D$15=G14,1,IF(Gewinnzahlen!$D$15=G15,1,0))))))</f>
        <v>1</v>
      </c>
      <c r="AL10" s="50">
        <f>IF(Gewinnzahlen!$D$15=H10,1,IF(Gewinnzahlen!$D$15=H11,1,IF(Gewinnzahlen!$D$15=H12,1,IF(Gewinnzahlen!$D$15=H13,1,IF(Gewinnzahlen!$D$15=H14,1,IF(Gewinnzahlen!$D$15=H15,1,0))))))</f>
        <v>1</v>
      </c>
      <c r="AM10" s="50">
        <f>IF(Gewinnzahlen!$D$15=I10,1,IF(Gewinnzahlen!$D$15=I11,1,IF(Gewinnzahlen!$D$15=I12,1,IF(Gewinnzahlen!$D$15=I13,1,IF(Gewinnzahlen!$D$15=I14,1,IF(Gewinnzahlen!$D$15=I15,1,0))))))</f>
        <v>1</v>
      </c>
      <c r="AN10" s="50">
        <f>IF(Gewinnzahlen!$D$15=J10,1,IF(Gewinnzahlen!$D$15=J11,1,IF(Gewinnzahlen!$D$15=J12,1,IF(Gewinnzahlen!$D$15=J13,1,IF(Gewinnzahlen!$D$15=J14,1,IF(Gewinnzahlen!$D$15=J15,1,0))))))</f>
        <v>1</v>
      </c>
      <c r="AO10" s="50">
        <f>IF(Gewinnzahlen!$D$15=K10,1,IF(Gewinnzahlen!$D$15=K11,1,IF(Gewinnzahlen!$D$15=K12,1,IF(Gewinnzahlen!$D$15=K13,1,IF(Gewinnzahlen!$D$15=K14,1,IF(Gewinnzahlen!$D$15=K15,1,0))))))</f>
        <v>1</v>
      </c>
      <c r="AP10" s="50">
        <f>IF(Gewinnzahlen!$D$15=L10,1,IF(Gewinnzahlen!$D$15=L11,1,IF(Gewinnzahlen!$D$15=L12,1,IF(Gewinnzahlen!$D$15=L13,1,IF(Gewinnzahlen!$D$15=L14,1,IF(Gewinnzahlen!$D$15=L15,1,0))))))</f>
        <v>1</v>
      </c>
      <c r="AQ10" s="50">
        <f>IF(Gewinnzahlen!$D$15=M10,1,IF(Gewinnzahlen!$D$15=M11,1,IF(Gewinnzahlen!$D$15=M12,1,IF(Gewinnzahlen!$D$15=M13,1,IF(Gewinnzahlen!$D$15=M14,1,IF(Gewinnzahlen!$D$15=M15,1,0))))))</f>
        <v>1</v>
      </c>
      <c r="AR10" s="50">
        <f>IF(Gewinnzahlen!$D$15=N10,1,IF(Gewinnzahlen!$D$15=N11,1,IF(Gewinnzahlen!$D$15=N12,1,IF(Gewinnzahlen!$D$15=N13,1,IF(Gewinnzahlen!$D$15=N14,1,IF(Gewinnzahlen!$D$15=N15,1,0))))))</f>
        <v>1</v>
      </c>
      <c r="AS10" s="53">
        <f>IF(Gewinnzahlen!$E$15=C10,1,IF(Gewinnzahlen!$E$15=C11,1,IF(Gewinnzahlen!$E$15=C12,1,IF(Gewinnzahlen!$E$15=C13,1,IF(Gewinnzahlen!$E$15=C14,1,IF(Gewinnzahlen!$E$15=C15,1,0))))))</f>
        <v>1</v>
      </c>
      <c r="AT10" s="50">
        <f>IF(Gewinnzahlen!$E$15=D10,1,IF(Gewinnzahlen!$E$15=D11,1,IF(Gewinnzahlen!$E$15=D12,1,IF(Gewinnzahlen!$E$15=D13,1,IF(Gewinnzahlen!$E$15=D14,1,IF(Gewinnzahlen!$E$15=D15,1,0))))))</f>
        <v>1</v>
      </c>
      <c r="AU10" s="50">
        <f>IF(Gewinnzahlen!$E$15=E10,1,IF(Gewinnzahlen!$E$15=E11,1,IF(Gewinnzahlen!$E$15=E12,1,IF(Gewinnzahlen!$E$15=E13,1,IF(Gewinnzahlen!$E$15=E14,1,IF(Gewinnzahlen!$E$15=E15,1,0))))))</f>
        <v>1</v>
      </c>
      <c r="AV10" s="50">
        <f>IF(Gewinnzahlen!$E$15=F10,1,IF(Gewinnzahlen!$E$15=F11,1,IF(Gewinnzahlen!$E$15=F12,1,IF(Gewinnzahlen!$E$15=F13,1,IF(Gewinnzahlen!$E$15=F14,1,IF(Gewinnzahlen!$E$15=F15,1,0))))))</f>
        <v>1</v>
      </c>
      <c r="AW10" s="50">
        <f>IF(Gewinnzahlen!$E$15=G10,1,IF(Gewinnzahlen!$E$15=G11,1,IF(Gewinnzahlen!$E$15=G12,1,IF(Gewinnzahlen!$E$15=G13,1,IF(Gewinnzahlen!$E$15=G14,1,IF(Gewinnzahlen!$E$15=G15,1,0))))))</f>
        <v>1</v>
      </c>
      <c r="AX10" s="50">
        <f>IF(Gewinnzahlen!$E$15=H10,1,IF(Gewinnzahlen!$E$15=H11,1,IF(Gewinnzahlen!$E$15=H12,1,IF(Gewinnzahlen!$E$15=H13,1,IF(Gewinnzahlen!$E$15=H14,1,IF(Gewinnzahlen!$E$15=H15,1,0))))))</f>
        <v>1</v>
      </c>
      <c r="AY10" s="50">
        <f>IF(Gewinnzahlen!$E$15=I10,1,IF(Gewinnzahlen!$E$15=I11,1,IF(Gewinnzahlen!$E$15=I12,1,IF(Gewinnzahlen!$E$15=I13,1,IF(Gewinnzahlen!$E$15=I14,1,IF(Gewinnzahlen!$E$15=I15,1,0))))))</f>
        <v>1</v>
      </c>
      <c r="AZ10" s="50">
        <f>IF(Gewinnzahlen!$E$15=J10,1,IF(Gewinnzahlen!$E$15=J11,1,IF(Gewinnzahlen!$E$15=J12,1,IF(Gewinnzahlen!$E$15=J13,1,IF(Gewinnzahlen!$E$15=J14,1,IF(Gewinnzahlen!$E$15=J15,1,0))))))</f>
        <v>1</v>
      </c>
      <c r="BA10" s="50">
        <f>IF(Gewinnzahlen!$E$15=K10,1,IF(Gewinnzahlen!$E$15=K11,1,IF(Gewinnzahlen!$E$15=K12,1,IF(Gewinnzahlen!$E$15=K13,1,IF(Gewinnzahlen!$E$15=K14,1,IF(Gewinnzahlen!$E$15=K15,1,0))))))</f>
        <v>1</v>
      </c>
      <c r="BB10" s="50">
        <f>IF(Gewinnzahlen!$E$15=L10,1,IF(Gewinnzahlen!$E$15=L11,1,IF(Gewinnzahlen!$E$15=L12,1,IF(Gewinnzahlen!$E$15=L13,1,IF(Gewinnzahlen!$E$15=L14,1,IF(Gewinnzahlen!$E$15=L15,1,0))))))</f>
        <v>1</v>
      </c>
      <c r="BC10" s="50">
        <f>IF(Gewinnzahlen!$E$15=M10,1,IF(Gewinnzahlen!$E$15=M11,1,IF(Gewinnzahlen!$E$15=M12,1,IF(Gewinnzahlen!$E$15=M13,1,IF(Gewinnzahlen!$E$15=M14,1,IF(Gewinnzahlen!$E$15=M15,1,0))))))</f>
        <v>1</v>
      </c>
      <c r="BD10" s="50">
        <f>IF(Gewinnzahlen!$E$15=N10,1,IF(Gewinnzahlen!$E$15=N11,1,IF(Gewinnzahlen!$E$15=N12,1,IF(Gewinnzahlen!$E$15=N13,1,IF(Gewinnzahlen!$E$15=N14,1,IF(Gewinnzahlen!$E$15=N15,1,0))))))</f>
        <v>1</v>
      </c>
      <c r="BE10" s="53">
        <f>IF(Gewinnzahlen!$F$15=C10,1,IF(Gewinnzahlen!$F$15=C11,1,IF(Gewinnzahlen!$F$15=C12,1,IF(Gewinnzahlen!$F$15=C13,1,IF(Gewinnzahlen!$F$15=C14,1,IF(Gewinnzahlen!$F$15=C15,1,0))))))</f>
        <v>1</v>
      </c>
      <c r="BF10" s="50">
        <f>IF(Gewinnzahlen!$F$15=D10,1,IF(Gewinnzahlen!$F$15=D11,1,IF(Gewinnzahlen!$F$15=D12,1,IF(Gewinnzahlen!$F$15=D13,1,IF(Gewinnzahlen!$F$15=D14,1,IF(Gewinnzahlen!$F$15=D15,1,0))))))</f>
        <v>1</v>
      </c>
      <c r="BG10" s="50">
        <f>IF(Gewinnzahlen!$F$15=E10,1,IF(Gewinnzahlen!$F$15=E11,1,IF(Gewinnzahlen!$F$15=E12,1,IF(Gewinnzahlen!$F$15=E13,1,IF(Gewinnzahlen!$F$15=E14,1,IF(Gewinnzahlen!$F$15=E15,1,0))))))</f>
        <v>1</v>
      </c>
      <c r="BH10" s="50">
        <f>IF(Gewinnzahlen!$F$15=F10,1,IF(Gewinnzahlen!$F$15=F11,1,IF(Gewinnzahlen!$F$15=F12,1,IF(Gewinnzahlen!$F$15=F13,1,IF(Gewinnzahlen!$F$15=F14,1,IF(Gewinnzahlen!$F$15=F15,1,0))))))</f>
        <v>1</v>
      </c>
      <c r="BI10" s="50">
        <f>IF(Gewinnzahlen!$F$15=G10,1,IF(Gewinnzahlen!$F$15=G11,1,IF(Gewinnzahlen!$F$15=G12,1,IF(Gewinnzahlen!$F$15=G13,1,IF(Gewinnzahlen!$F$15=G14,1,IF(Gewinnzahlen!$F$15=G15,1,0))))))</f>
        <v>1</v>
      </c>
      <c r="BJ10" s="50">
        <f>IF(Gewinnzahlen!$F$15=H10,1,IF(Gewinnzahlen!$F$15=H11,1,IF(Gewinnzahlen!$F$15=H12,1,IF(Gewinnzahlen!$F$15=H13,1,IF(Gewinnzahlen!$F$15=H14,1,IF(Gewinnzahlen!$F$15=H15,1,0))))))</f>
        <v>1</v>
      </c>
      <c r="BK10" s="50">
        <f>IF(Gewinnzahlen!$F$15=I10,1,IF(Gewinnzahlen!$F$15=I11,1,IF(Gewinnzahlen!$F$15=I12,1,IF(Gewinnzahlen!$F$15=I13,1,IF(Gewinnzahlen!$F$15=I14,1,IF(Gewinnzahlen!$F$15=I15,1,0))))))</f>
        <v>1</v>
      </c>
      <c r="BL10" s="50">
        <f>IF(Gewinnzahlen!$F$15=J10,1,IF(Gewinnzahlen!$F$15=J11,1,IF(Gewinnzahlen!$F$15=J12,1,IF(Gewinnzahlen!$F$15=J13,1,IF(Gewinnzahlen!$F$15=J14,1,IF(Gewinnzahlen!$F$15=J15,1,0))))))</f>
        <v>1</v>
      </c>
      <c r="BM10" s="50">
        <f>IF(Gewinnzahlen!$F$15=K10,1,IF(Gewinnzahlen!$F$15=K11,1,IF(Gewinnzahlen!$F$15=K12,1,IF(Gewinnzahlen!$F$15=K13,1,IF(Gewinnzahlen!$F$15=K14,1,IF(Gewinnzahlen!$F$15=K15,1,0))))))</f>
        <v>1</v>
      </c>
      <c r="BN10" s="50">
        <f>IF(Gewinnzahlen!$F$15=L10,1,IF(Gewinnzahlen!$F$15=L11,1,IF(Gewinnzahlen!$F$15=L12,1,IF(Gewinnzahlen!$F$15=L13,1,IF(Gewinnzahlen!$F$15=L14,1,IF(Gewinnzahlen!$F$15=L15,1,0))))))</f>
        <v>1</v>
      </c>
      <c r="BO10" s="50">
        <f>IF(Gewinnzahlen!$F$15=M10,1,IF(Gewinnzahlen!$F$15=M11,1,IF(Gewinnzahlen!$F$15=M12,1,IF(Gewinnzahlen!$F$15=M13,1,IF(Gewinnzahlen!$F$15=M14,1,IF(Gewinnzahlen!$F$15=M15,1,0))))))</f>
        <v>1</v>
      </c>
      <c r="BP10" s="50">
        <f>IF(Gewinnzahlen!$F$15=N10,1,IF(Gewinnzahlen!$F$15=N11,1,IF(Gewinnzahlen!$F$15=N12,1,IF(Gewinnzahlen!$F$15=N13,1,IF(Gewinnzahlen!$F$15=N14,1,IF(Gewinnzahlen!$F$15=N15,1,0))))))</f>
        <v>1</v>
      </c>
      <c r="BQ10" s="53">
        <f>IF(Gewinnzahlen!$G$15=C10,1,IF(Gewinnzahlen!$G$15=C11,1,IF(Gewinnzahlen!$G$15=C12,1,IF(Gewinnzahlen!$G$15=C13,1,IF(Gewinnzahlen!$G$15=C14,1,IF(Gewinnzahlen!$G$15=C15,1,0))))))</f>
        <v>1</v>
      </c>
      <c r="BR10" s="50">
        <f>IF(Gewinnzahlen!$G$15=D10,1,IF(Gewinnzahlen!$G$15=D11,1,IF(Gewinnzahlen!$G$15=D12,1,IF(Gewinnzahlen!$G$15=D13,1,IF(Gewinnzahlen!$G$15=D14,1,IF(Gewinnzahlen!$G$15=D15,1,0))))))</f>
        <v>1</v>
      </c>
      <c r="BS10" s="50">
        <f>IF(Gewinnzahlen!$G$15=E10,1,IF(Gewinnzahlen!$G$15=E11,1,IF(Gewinnzahlen!$G$15=E12,1,IF(Gewinnzahlen!$G$15=E13,1,IF(Gewinnzahlen!$G$15=E14,1,IF(Gewinnzahlen!$G$15=E15,1,0))))))</f>
        <v>1</v>
      </c>
      <c r="BT10" s="50">
        <f>IF(Gewinnzahlen!$G$15=F10,1,IF(Gewinnzahlen!$G$15=F11,1,IF(Gewinnzahlen!$G$15=F12,1,IF(Gewinnzahlen!$G$15=F13,1,IF(Gewinnzahlen!$G$15=F14,1,IF(Gewinnzahlen!$G$15=F15,1,0))))))</f>
        <v>1</v>
      </c>
      <c r="BU10" s="50">
        <f>IF(Gewinnzahlen!$G$15=G10,1,IF(Gewinnzahlen!$G$15=G11,1,IF(Gewinnzahlen!$G$15=G12,1,IF(Gewinnzahlen!$G$15=G13,1,IF(Gewinnzahlen!$G$15=G14,1,IF(Gewinnzahlen!$G$15=G15,1,0))))))</f>
        <v>1</v>
      </c>
      <c r="BV10" s="50">
        <f>IF(Gewinnzahlen!$G$15=H10,1,IF(Gewinnzahlen!$G$15=H11,1,IF(Gewinnzahlen!$G$15=H12,1,IF(Gewinnzahlen!$G$15=H13,1,IF(Gewinnzahlen!$G$15=H14,1,IF(Gewinnzahlen!$G$15=H15,1,0))))))</f>
        <v>1</v>
      </c>
      <c r="BW10" s="50">
        <f>IF(Gewinnzahlen!$G$15=I10,1,IF(Gewinnzahlen!$G$15=I11,1,IF(Gewinnzahlen!$G$15=I12,1,IF(Gewinnzahlen!$G$15=I13,1,IF(Gewinnzahlen!$G$15=I14,1,IF(Gewinnzahlen!$G$15=I15,1,0))))))</f>
        <v>1</v>
      </c>
      <c r="BX10" s="50">
        <f>IF(Gewinnzahlen!$G$15=J10,1,IF(Gewinnzahlen!$G$15=J11,1,IF(Gewinnzahlen!$G$15=J12,1,IF(Gewinnzahlen!$G$15=J13,1,IF(Gewinnzahlen!$G$15=J14,1,IF(Gewinnzahlen!$G$15=J15,1,0))))))</f>
        <v>1</v>
      </c>
      <c r="BY10" s="50">
        <f>IF(Gewinnzahlen!$G$15=K10,1,IF(Gewinnzahlen!$G$15=K11,1,IF(Gewinnzahlen!$G$15=K12,1,IF(Gewinnzahlen!$G$15=K13,1,IF(Gewinnzahlen!$G$15=K14,1,IF(Gewinnzahlen!$G$15=K15,1,0))))))</f>
        <v>1</v>
      </c>
      <c r="BZ10" s="50">
        <f>IF(Gewinnzahlen!$G$15=L10,1,IF(Gewinnzahlen!$G$15=L11,1,IF(Gewinnzahlen!$G$15=L12,1,IF(Gewinnzahlen!$G$15=L13,1,IF(Gewinnzahlen!$G$15=L14,1,IF(Gewinnzahlen!$G$15=L15,1,0))))))</f>
        <v>1</v>
      </c>
      <c r="CA10" s="50">
        <f>IF(Gewinnzahlen!$G$15=M10,1,IF(Gewinnzahlen!$G$15=M11,1,IF(Gewinnzahlen!$G$15=M12,1,IF(Gewinnzahlen!$G$15=M13,1,IF(Gewinnzahlen!$G$15=M14,1,IF(Gewinnzahlen!$G$15=M15,1,0))))))</f>
        <v>1</v>
      </c>
      <c r="CB10" s="50">
        <f>IF(Gewinnzahlen!$G$15=N10,1,IF(Gewinnzahlen!$G$15=N11,1,IF(Gewinnzahlen!$G$15=N12,1,IF(Gewinnzahlen!$G$15=N13,1,IF(Gewinnzahlen!$G$15=N14,1,IF(Gewinnzahlen!$G$15=N15,1,0))))))</f>
        <v>1</v>
      </c>
      <c r="CC10" s="53">
        <f>IF(Gewinnzahlen!$H$15=C10,1,IF(Gewinnzahlen!$H$15=C11,1,IF(Gewinnzahlen!$H$15=C12,1,IF(Gewinnzahlen!$H$15=C13,1,IF(Gewinnzahlen!$H$15=C14,1,IF(Gewinnzahlen!$H$15=C15,1,0))))))</f>
        <v>1</v>
      </c>
      <c r="CD10" s="50">
        <f>IF(Gewinnzahlen!$H$15=D10,1,IF(Gewinnzahlen!$H$15=D11,1,IF(Gewinnzahlen!$H$15=D12,1,IF(Gewinnzahlen!$H$15=D13,1,IF(Gewinnzahlen!$H$15=D14,1,IF(Gewinnzahlen!$H$15=D15,1,0))))))</f>
        <v>1</v>
      </c>
      <c r="CE10" s="50">
        <f>IF(Gewinnzahlen!$H$15=E10,1,IF(Gewinnzahlen!$H$15=E11,1,IF(Gewinnzahlen!$H$15=E12,1,IF(Gewinnzahlen!$H$15=E13,1,IF(Gewinnzahlen!$H$15=E14,1,IF(Gewinnzahlen!$H$15=E15,1,0))))))</f>
        <v>1</v>
      </c>
      <c r="CF10" s="50">
        <f>IF(Gewinnzahlen!$H$15=F10,1,IF(Gewinnzahlen!$H$15=F11,1,IF(Gewinnzahlen!$H$15=F12,1,IF(Gewinnzahlen!$H$15=F13,1,IF(Gewinnzahlen!$H$15=F14,1,IF(Gewinnzahlen!$H$15=F15,1,0))))))</f>
        <v>1</v>
      </c>
      <c r="CG10" s="50">
        <f>IF(Gewinnzahlen!$H$15=G10,1,IF(Gewinnzahlen!$H$15=G11,1,IF(Gewinnzahlen!$H$15=G12,1,IF(Gewinnzahlen!$H$15=G13,1,IF(Gewinnzahlen!$H$15=G14,1,IF(Gewinnzahlen!$H$15=G15,1,0))))))</f>
        <v>1</v>
      </c>
      <c r="CH10" s="50">
        <f>IF(Gewinnzahlen!$H$15=H10,1,IF(Gewinnzahlen!$H$15=H11,1,IF(Gewinnzahlen!$H$15=H12,1,IF(Gewinnzahlen!$H$15=H13,1,IF(Gewinnzahlen!$H$15=H14,1,IF(Gewinnzahlen!$H$15=H15,1,0))))))</f>
        <v>1</v>
      </c>
      <c r="CI10" s="50">
        <f>IF(Gewinnzahlen!$H$15=I10,1,IF(Gewinnzahlen!$H$15=I11,1,IF(Gewinnzahlen!$H$15=I12,1,IF(Gewinnzahlen!$H$15=I13,1,IF(Gewinnzahlen!$H$15=I14,1,IF(Gewinnzahlen!$H$15=I15,1,0))))))</f>
        <v>1</v>
      </c>
      <c r="CJ10" s="50">
        <f>IF(Gewinnzahlen!$H$15=J10,1,IF(Gewinnzahlen!$H$15=J11,1,IF(Gewinnzahlen!$H$15=J12,1,IF(Gewinnzahlen!$H$15=J13,1,IF(Gewinnzahlen!$H$15=J14,1,IF(Gewinnzahlen!$H$15=J15,1,0))))))</f>
        <v>1</v>
      </c>
      <c r="CK10" s="50">
        <f>IF(Gewinnzahlen!$H$15=K10,1,IF(Gewinnzahlen!$H$15=K11,1,IF(Gewinnzahlen!$H$15=K12,1,IF(Gewinnzahlen!$H$15=K13,1,IF(Gewinnzahlen!$H$15=K14,1,IF(Gewinnzahlen!$H$15=K15,1,0))))))</f>
        <v>1</v>
      </c>
      <c r="CL10" s="50">
        <f>IF(Gewinnzahlen!$H$15=L10,1,IF(Gewinnzahlen!$H$15=L11,1,IF(Gewinnzahlen!$H$15=L12,1,IF(Gewinnzahlen!$H$15=L13,1,IF(Gewinnzahlen!$H$15=L14,1,IF(Gewinnzahlen!$H$15=L15,1,0))))))</f>
        <v>1</v>
      </c>
      <c r="CM10" s="50">
        <f>IF(Gewinnzahlen!$H$15=M10,1,IF(Gewinnzahlen!$H$15=M11,1,IF(Gewinnzahlen!$H$15=M12,1,IF(Gewinnzahlen!$H$15=M13,1,IF(Gewinnzahlen!$H$15=M14,1,IF(Gewinnzahlen!$H$15=M15,1,0))))))</f>
        <v>1</v>
      </c>
      <c r="CN10" s="50">
        <f>IF(Gewinnzahlen!$H$15=N10,1,IF(Gewinnzahlen!$H$15=N11,1,IF(Gewinnzahlen!$H$15=N12,1,IF(Gewinnzahlen!$H$15=N13,1,IF(Gewinnzahlen!$H$15=N14,1,IF(Gewinnzahlen!$H$15=N15,1,0))))))</f>
        <v>1</v>
      </c>
      <c r="CO10" s="53">
        <f>IF(Gewinnzahlen!$I$15=C10,1,IF(Gewinnzahlen!$I$15=C11,1,IF(Gewinnzahlen!$I$15=C12,1,IF(Gewinnzahlen!$I$15=C13,1,IF(Gewinnzahlen!$I$15=C14,1,IF(Gewinnzahlen!$I$15=C15,1,0))))))</f>
        <v>1</v>
      </c>
      <c r="CP10" s="50">
        <f>IF(Gewinnzahlen!$I$15=D10,1,IF(Gewinnzahlen!$I$15=D11,1,IF(Gewinnzahlen!$I$15=D12,1,IF(Gewinnzahlen!$I$15=D13,1,IF(Gewinnzahlen!$I$15=D14,1,IF(Gewinnzahlen!$I$15=D15,1,0))))))</f>
        <v>1</v>
      </c>
      <c r="CQ10" s="50">
        <f>IF(Gewinnzahlen!$I$15=E10,1,IF(Gewinnzahlen!$I$15=E11,1,IF(Gewinnzahlen!$I$15=E12,1,IF(Gewinnzahlen!$I$15=E13,1,IF(Gewinnzahlen!$I$15=E14,1,IF(Gewinnzahlen!$I$15=E15,1,0))))))</f>
        <v>1</v>
      </c>
      <c r="CR10" s="50">
        <f>IF(Gewinnzahlen!$I$15=F10,1,IF(Gewinnzahlen!$I$15=F11,1,IF(Gewinnzahlen!$I$15=F12,1,IF(Gewinnzahlen!$I$15=F13,1,IF(Gewinnzahlen!$I$15=F14,1,IF(Gewinnzahlen!$I$15=F15,1,0))))))</f>
        <v>1</v>
      </c>
      <c r="CS10" s="50">
        <f>IF(Gewinnzahlen!$I$15=G10,1,IF(Gewinnzahlen!$I$15=G11,1,IF(Gewinnzahlen!$I$15=G12,1,IF(Gewinnzahlen!$I$15=G13,1,IF(Gewinnzahlen!$I$15=G14,1,IF(Gewinnzahlen!$I$15=G15,1,0))))))</f>
        <v>1</v>
      </c>
      <c r="CT10" s="50">
        <f>IF(Gewinnzahlen!$I$15=H10,1,IF(Gewinnzahlen!$I$15=H11,1,IF(Gewinnzahlen!$I$15=H12,1,IF(Gewinnzahlen!$I$15=H13,1,IF(Gewinnzahlen!$I$15=H14,1,IF(Gewinnzahlen!$I$15=H15,1,0))))))</f>
        <v>1</v>
      </c>
      <c r="CU10" s="50">
        <f>IF(Gewinnzahlen!$I$15=I10,1,IF(Gewinnzahlen!$I$15=I11,1,IF(Gewinnzahlen!$I$15=I12,1,IF(Gewinnzahlen!$I$15=I13,1,IF(Gewinnzahlen!$I$15=I14,1,IF(Gewinnzahlen!$I$15=I15,1,0))))))</f>
        <v>1</v>
      </c>
      <c r="CV10" s="50">
        <f>IF(Gewinnzahlen!$I$15=J10,1,IF(Gewinnzahlen!$I$15=J11,1,IF(Gewinnzahlen!$I$15=J12,1,IF(Gewinnzahlen!$I$15=J13,1,IF(Gewinnzahlen!$I$15=J14,1,IF(Gewinnzahlen!$I$15=J15,1,0))))))</f>
        <v>1</v>
      </c>
      <c r="CW10" s="50">
        <f>IF(Gewinnzahlen!$I$15=K10,1,IF(Gewinnzahlen!$I$15=K11,1,IF(Gewinnzahlen!$I$15=K12,1,IF(Gewinnzahlen!$I$15=K13,1,IF(Gewinnzahlen!$I$15=K14,1,IF(Gewinnzahlen!$I$15=K15,1,0))))))</f>
        <v>1</v>
      </c>
      <c r="CX10" s="50">
        <f>IF(Gewinnzahlen!$I$15=L10,1,IF(Gewinnzahlen!$I$15=L11,1,IF(Gewinnzahlen!$I$15=L12,1,IF(Gewinnzahlen!$I$15=L13,1,IF(Gewinnzahlen!$I$15=L14,1,IF(Gewinnzahlen!$I$15=L15,1,0))))))</f>
        <v>1</v>
      </c>
      <c r="CY10" s="50">
        <f>IF(Gewinnzahlen!$I$15=M10,1,IF(Gewinnzahlen!$I$15=M11,1,IF(Gewinnzahlen!$I$15=M12,1,IF(Gewinnzahlen!$I$15=M13,1,IF(Gewinnzahlen!$I$15=M14,1,IF(Gewinnzahlen!$I$15=M15,1,0))))))</f>
        <v>1</v>
      </c>
      <c r="CZ10" s="50">
        <f>IF(Gewinnzahlen!$I$15=N10,1,IF(Gewinnzahlen!$I$15=N11,1,IF(Gewinnzahlen!$I$15=N12,1,IF(Gewinnzahlen!$I$15=N13,1,IF(Gewinnzahlen!$I$15=N14,1,IF(Gewinnzahlen!$I$15=N15,1,0))))))</f>
        <v>1</v>
      </c>
      <c r="DA10" s="53">
        <f>IF(Gewinnzahlen!$J$15=C10,1,IF(Gewinnzahlen!$J$15=C11,1,IF(Gewinnzahlen!$J$15=C12,1,IF(Gewinnzahlen!$J$15=C13,1,IF(Gewinnzahlen!$J$15=C14,1,IF(Gewinnzahlen!$J$15=C15,1,0))))))</f>
        <v>1</v>
      </c>
      <c r="DB10" s="50">
        <f>IF(Gewinnzahlen!$J$15=D10,1,IF(Gewinnzahlen!$J$15=D11,1,IF(Gewinnzahlen!$J$15=D12,1,IF(Gewinnzahlen!$J$15=D13,1,IF(Gewinnzahlen!$J$15=D14,1,IF(Gewinnzahlen!$J$15=D15,1,0))))))</f>
        <v>1</v>
      </c>
      <c r="DC10" s="50">
        <f>IF(Gewinnzahlen!$J$15=E10,1,IF(Gewinnzahlen!$J$15=E11,1,IF(Gewinnzahlen!$J$15=E12,1,IF(Gewinnzahlen!$J$15=E13,1,IF(Gewinnzahlen!$J$15=E14,1,IF(Gewinnzahlen!$J$15=E15,1,0))))))</f>
        <v>1</v>
      </c>
      <c r="DD10" s="50">
        <f>IF(Gewinnzahlen!$J$15=F10,1,IF(Gewinnzahlen!$J$15=F11,1,IF(Gewinnzahlen!$J$15=F12,1,IF(Gewinnzahlen!$J$15=F13,1,IF(Gewinnzahlen!$J$15=F14,1,IF(Gewinnzahlen!$J$15=F15,1,0))))))</f>
        <v>1</v>
      </c>
      <c r="DE10" s="50">
        <f>IF(Gewinnzahlen!$J$15=G10,1,IF(Gewinnzahlen!$J$15=G11,1,IF(Gewinnzahlen!$J$15=G12,1,IF(Gewinnzahlen!$J$15=G13,1,IF(Gewinnzahlen!$J$15=G14,1,IF(Gewinnzahlen!$J$15=G15,1,0))))))</f>
        <v>1</v>
      </c>
      <c r="DF10" s="50">
        <f>IF(Gewinnzahlen!$J$15=H10,1,IF(Gewinnzahlen!$J$15=H11,1,IF(Gewinnzahlen!$J$15=H12,1,IF(Gewinnzahlen!$J$15=H13,1,IF(Gewinnzahlen!$J$15=H14,1,IF(Gewinnzahlen!$J$15=H15,1,0))))))</f>
        <v>1</v>
      </c>
      <c r="DG10" s="50">
        <f>IF(Gewinnzahlen!$J$15=I10,1,IF(Gewinnzahlen!$J$15=I11,1,IF(Gewinnzahlen!$J$15=I12,1,IF(Gewinnzahlen!$J$15=I13,1,IF(Gewinnzahlen!$J$15=I14,1,IF(Gewinnzahlen!$J$15=I15,1,0))))))</f>
        <v>1</v>
      </c>
      <c r="DH10" s="50">
        <f>IF(Gewinnzahlen!$J$15=J10,1,IF(Gewinnzahlen!$J$15=J11,1,IF(Gewinnzahlen!$J$15=J12,1,IF(Gewinnzahlen!$J$15=J13,1,IF(Gewinnzahlen!$J$15=J14,1,IF(Gewinnzahlen!$J$15=J15,1,0))))))</f>
        <v>1</v>
      </c>
      <c r="DI10" s="50">
        <f>IF(Gewinnzahlen!$J$15=K10,1,IF(Gewinnzahlen!$J$15=K11,1,IF(Gewinnzahlen!$J$15=K12,1,IF(Gewinnzahlen!$J$15=K13,1,IF(Gewinnzahlen!$J$15=K14,1,IF(Gewinnzahlen!$J$15=K15,1,0))))))</f>
        <v>1</v>
      </c>
      <c r="DJ10" s="50">
        <f>IF(Gewinnzahlen!$J$15=L10,1,IF(Gewinnzahlen!$J$15=L11,1,IF(Gewinnzahlen!$J$15=L12,1,IF(Gewinnzahlen!$J$15=L13,1,IF(Gewinnzahlen!$J$15=L14,1,IF(Gewinnzahlen!$J$15=L15,1,0))))))</f>
        <v>1</v>
      </c>
      <c r="DK10" s="50">
        <f>IF(Gewinnzahlen!$J$15=M10,1,IF(Gewinnzahlen!$J$15=M11,1,IF(Gewinnzahlen!$J$15=M12,1,IF(Gewinnzahlen!$J$15=M13,1,IF(Gewinnzahlen!$J$15=M14,1,IF(Gewinnzahlen!$J$15=M15,1,0))))))</f>
        <v>1</v>
      </c>
      <c r="DL10" s="50">
        <f>IF(Gewinnzahlen!$J$15=N10,1,IF(Gewinnzahlen!$J$15=N11,1,IF(Gewinnzahlen!$J$15=N12,1,IF(Gewinnzahlen!$J$15=N13,1,IF(Gewinnzahlen!$J$15=N14,1,IF(Gewinnzahlen!$J$15=N15,1,0))))))</f>
        <v>1</v>
      </c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36" s="3" customFormat="1" ht="14.1" customHeight="1" thickTop="1" thickBot="1"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78" t="s">
        <v>86</v>
      </c>
      <c r="P11" s="105" t="s">
        <v>86</v>
      </c>
      <c r="Q11" s="91" t="str">
        <f>IF(O9="","Losnummer fehlt!",RIGHT($O$9,1))</f>
        <v>Losnummer fehlt!</v>
      </c>
      <c r="U11" s="50">
        <f>IF(Gewinnzahlen!$C$16=C10,1,IF(Gewinnzahlen!$C$16=C11,1,IF(Gewinnzahlen!$C$16=C12,1,IF(Gewinnzahlen!$C$16=C13,1,IF(Gewinnzahlen!$C$16=C14,1,IF(Gewinnzahlen!$C$16=C15,1,0))))))</f>
        <v>1</v>
      </c>
      <c r="V11" s="50">
        <f>IF(Gewinnzahlen!$C$16=D10,1,IF(Gewinnzahlen!$C$16=D11,1,IF(Gewinnzahlen!$C$16=D12,1,IF(Gewinnzahlen!$C$16=D13,1,IF(Gewinnzahlen!$C$16=D14,1,IF(Gewinnzahlen!$C$16=D15,1,0))))))</f>
        <v>1</v>
      </c>
      <c r="W11" s="50">
        <f>IF(Gewinnzahlen!$C$16=E10,1,IF(Gewinnzahlen!$C$16=E11,1,IF(Gewinnzahlen!$C$16=E12,1,IF(Gewinnzahlen!$C$16=E13,1,IF(Gewinnzahlen!$C$16=E14,1,IF(Gewinnzahlen!$C$16=E15,1,0))))))</f>
        <v>1</v>
      </c>
      <c r="X11" s="50">
        <f>IF(Gewinnzahlen!$C$16=F10,1,IF(Gewinnzahlen!$C$16=F11,1,IF(Gewinnzahlen!$C$16=F12,1,IF(Gewinnzahlen!$C$16=F13,1,IF(Gewinnzahlen!$C$16=F14,1,IF(Gewinnzahlen!$C$16=F15,1,0))))))</f>
        <v>1</v>
      </c>
      <c r="Y11" s="50">
        <f>IF(Gewinnzahlen!$C$16=G10,1,IF(Gewinnzahlen!$C$16=G11,1,IF(Gewinnzahlen!$C$16=G12,1,IF(Gewinnzahlen!$C$16=G13,1,IF(Gewinnzahlen!$C$16=G14,1,IF(Gewinnzahlen!$C$16=G15,1,0))))))</f>
        <v>1</v>
      </c>
      <c r="Z11" s="50">
        <f>IF(Gewinnzahlen!$C$16=H10,1,IF(Gewinnzahlen!$C$16=H11,1,IF(Gewinnzahlen!$C$16=H12,1,IF(Gewinnzahlen!$C$16=H13,1,IF(Gewinnzahlen!$C$16=H14,1,IF(Gewinnzahlen!$C$16=H15,1,0))))))</f>
        <v>1</v>
      </c>
      <c r="AA11" s="50">
        <f>IF(Gewinnzahlen!$C$16=I10,1,IF(Gewinnzahlen!$C$16=I11,1,IF(Gewinnzahlen!$C$16=I12,1,IF(Gewinnzahlen!$C$16=I13,1,IF(Gewinnzahlen!$C$16=I14,1,IF(Gewinnzahlen!$C$16=I15,1,0))))))</f>
        <v>1</v>
      </c>
      <c r="AB11" s="50">
        <f>IF(Gewinnzahlen!$C$16=J10,1,IF(Gewinnzahlen!$C$16=J11,1,IF(Gewinnzahlen!$C$16=J12,1,IF(Gewinnzahlen!$C$16=J13,1,IF(Gewinnzahlen!$C$16=J14,1,IF(Gewinnzahlen!$C$16=J15,1,0))))))</f>
        <v>1</v>
      </c>
      <c r="AC11" s="50">
        <f>IF(Gewinnzahlen!$C$16=K10,1,IF(Gewinnzahlen!$C$16=K11,1,IF(Gewinnzahlen!$C$16=K12,1,IF(Gewinnzahlen!$C$16=K13,1,IF(Gewinnzahlen!$C$16=K14,1,IF(Gewinnzahlen!$C$16=K15,1,0))))))</f>
        <v>1</v>
      </c>
      <c r="AD11" s="50">
        <f>IF(Gewinnzahlen!$C$16=L10,1,IF(Gewinnzahlen!$C$16=L11,1,IF(Gewinnzahlen!$C$16=L12,1,IF(Gewinnzahlen!$C$16=L13,1,IF(Gewinnzahlen!$C$16=L14,1,IF(Gewinnzahlen!$C$16=L15,1,0))))))</f>
        <v>1</v>
      </c>
      <c r="AE11" s="50">
        <f>IF(Gewinnzahlen!$C$16=M10,1,IF(Gewinnzahlen!$C$16=M11,1,IF(Gewinnzahlen!$C$16=M12,1,IF(Gewinnzahlen!$C$16=M13,1,IF(Gewinnzahlen!$C$16=M14,1,IF(Gewinnzahlen!$C$16=M15,1,0))))))</f>
        <v>1</v>
      </c>
      <c r="AF11" s="50">
        <f>IF(Gewinnzahlen!$C$16=N10,1,IF(Gewinnzahlen!$C$16=N11,1,IF(Gewinnzahlen!$C$16=N12,1,IF(Gewinnzahlen!$C$16=N13,1,IF(Gewinnzahlen!$C$16=N14,1,IF(Gewinnzahlen!$C$16=N15,1,0))))))</f>
        <v>1</v>
      </c>
      <c r="AG11" s="53">
        <f>IF(Gewinnzahlen!$D$16=C10,1,IF(Gewinnzahlen!$D$16=C11,1,IF(Gewinnzahlen!$D$16=C12,1,IF(Gewinnzahlen!$D$16=C13,1,IF(Gewinnzahlen!$D$16=C14,1,IF(Gewinnzahlen!$D$16=C15,1,0))))))</f>
        <v>1</v>
      </c>
      <c r="AH11" s="50">
        <f>IF(Gewinnzahlen!$D$16=D10,1,IF(Gewinnzahlen!$D$16=D11,1,IF(Gewinnzahlen!$D$16=D12,1,IF(Gewinnzahlen!$D$16=D13,1,IF(Gewinnzahlen!$D$16=D14,1,IF(Gewinnzahlen!$D$16=D15,1,0))))))</f>
        <v>1</v>
      </c>
      <c r="AI11" s="50">
        <f>IF(Gewinnzahlen!$D$16=E10,1,IF(Gewinnzahlen!$D$16=E11,1,IF(Gewinnzahlen!$D$16=E12,1,IF(Gewinnzahlen!$D$16=E13,1,IF(Gewinnzahlen!$D$16=E14,1,IF(Gewinnzahlen!$D$16=E15,1,0))))))</f>
        <v>1</v>
      </c>
      <c r="AJ11" s="50">
        <f>IF(Gewinnzahlen!$D$16=F10,1,IF(Gewinnzahlen!$D$16=F11,1,IF(Gewinnzahlen!$D$16=F12,1,IF(Gewinnzahlen!$D$16=F13,1,IF(Gewinnzahlen!$D$16=F14,1,IF(Gewinnzahlen!$D$16=F15,1,0))))))</f>
        <v>1</v>
      </c>
      <c r="AK11" s="50">
        <f>IF(Gewinnzahlen!$D$16=G10,1,IF(Gewinnzahlen!$D$16=G11,1,IF(Gewinnzahlen!$D$16=G12,1,IF(Gewinnzahlen!$D$16=G13,1,IF(Gewinnzahlen!$D$16=G14,1,IF(Gewinnzahlen!$D$16=G15,1,0))))))</f>
        <v>1</v>
      </c>
      <c r="AL11" s="50">
        <f>IF(Gewinnzahlen!$D$16=H10,1,IF(Gewinnzahlen!$D$16=H11,1,IF(Gewinnzahlen!$D$16=H12,1,IF(Gewinnzahlen!$D$16=H13,1,IF(Gewinnzahlen!$D$16=H14,1,IF(Gewinnzahlen!$D$16=H15,1,0))))))</f>
        <v>1</v>
      </c>
      <c r="AM11" s="50">
        <f>IF(Gewinnzahlen!$D$16=I10,1,IF(Gewinnzahlen!$D$16=I11,1,IF(Gewinnzahlen!$D$16=I12,1,IF(Gewinnzahlen!$D$16=I13,1,IF(Gewinnzahlen!$D$16=I14,1,IF(Gewinnzahlen!$D$16=I15,1,0))))))</f>
        <v>1</v>
      </c>
      <c r="AN11" s="50">
        <f>IF(Gewinnzahlen!$D$16=J10,1,IF(Gewinnzahlen!$D$16=J11,1,IF(Gewinnzahlen!$D$16=J12,1,IF(Gewinnzahlen!$D$16=J13,1,IF(Gewinnzahlen!$D$16=J14,1,IF(Gewinnzahlen!$D$16=J15,1,0))))))</f>
        <v>1</v>
      </c>
      <c r="AO11" s="50">
        <f>IF(Gewinnzahlen!$D$16=K10,1,IF(Gewinnzahlen!$D$16=K11,1,IF(Gewinnzahlen!$D$16=K12,1,IF(Gewinnzahlen!$D$16=K13,1,IF(Gewinnzahlen!$D$16=K14,1,IF(Gewinnzahlen!$D$16=K15,1,0))))))</f>
        <v>1</v>
      </c>
      <c r="AP11" s="50">
        <f>IF(Gewinnzahlen!$D$16=L10,1,IF(Gewinnzahlen!$D$16=L11,1,IF(Gewinnzahlen!$D$16=L12,1,IF(Gewinnzahlen!$D$16=L13,1,IF(Gewinnzahlen!$D$16=L14,1,IF(Gewinnzahlen!$D$16=L15,1,0))))))</f>
        <v>1</v>
      </c>
      <c r="AQ11" s="50">
        <f>IF(Gewinnzahlen!$D$16=M10,1,IF(Gewinnzahlen!$D$16=M11,1,IF(Gewinnzahlen!$D$16=M12,1,IF(Gewinnzahlen!$D$16=M13,1,IF(Gewinnzahlen!$D$16=M14,1,IF(Gewinnzahlen!$D$16=M15,1,0))))))</f>
        <v>1</v>
      </c>
      <c r="AR11" s="50">
        <f>IF(Gewinnzahlen!$D$16=N10,1,IF(Gewinnzahlen!$D$16=N11,1,IF(Gewinnzahlen!$D$16=N12,1,IF(Gewinnzahlen!$D$16=N13,1,IF(Gewinnzahlen!$D$16=N14,1,IF(Gewinnzahlen!$D$16=N15,1,0))))))</f>
        <v>1</v>
      </c>
      <c r="AS11" s="53">
        <f>IF(Gewinnzahlen!$E$16=C10,1,IF(Gewinnzahlen!$E$16=C11,1,IF(Gewinnzahlen!$E$16=C12,1,IF(Gewinnzahlen!$E$16=C13,1,IF(Gewinnzahlen!$E$16=C14,1,IF(Gewinnzahlen!$E$16=C15,1,0))))))</f>
        <v>1</v>
      </c>
      <c r="AT11" s="50">
        <f>IF(Gewinnzahlen!$E$16=D10,1,IF(Gewinnzahlen!$E$16=D11,1,IF(Gewinnzahlen!$E$16=D12,1,IF(Gewinnzahlen!$E$16=D13,1,IF(Gewinnzahlen!$E$16=D14,1,IF(Gewinnzahlen!$E$16=D15,1,0))))))</f>
        <v>1</v>
      </c>
      <c r="AU11" s="50">
        <f>IF(Gewinnzahlen!$E$16=E10,1,IF(Gewinnzahlen!$E$16=E11,1,IF(Gewinnzahlen!$E$16=E12,1,IF(Gewinnzahlen!$E$16=E13,1,IF(Gewinnzahlen!$E$16=E14,1,IF(Gewinnzahlen!$E$16=E15,1,0))))))</f>
        <v>1</v>
      </c>
      <c r="AV11" s="50">
        <f>IF(Gewinnzahlen!$E$16=F10,1,IF(Gewinnzahlen!$E$16=F11,1,IF(Gewinnzahlen!$E$16=F12,1,IF(Gewinnzahlen!$E$16=F13,1,IF(Gewinnzahlen!$E$16=F14,1,IF(Gewinnzahlen!$E$16=F15,1,0))))))</f>
        <v>1</v>
      </c>
      <c r="AW11" s="50">
        <f>IF(Gewinnzahlen!$E$16=G10,1,IF(Gewinnzahlen!$E$16=G11,1,IF(Gewinnzahlen!$E$16=G12,1,IF(Gewinnzahlen!$E$16=G13,1,IF(Gewinnzahlen!$E$16=G14,1,IF(Gewinnzahlen!$E$16=G15,1,0))))))</f>
        <v>1</v>
      </c>
      <c r="AX11" s="50">
        <f>IF(Gewinnzahlen!$E$16=H10,1,IF(Gewinnzahlen!$E$16=H11,1,IF(Gewinnzahlen!$E$16=H12,1,IF(Gewinnzahlen!$E$16=H13,1,IF(Gewinnzahlen!$E$16=H14,1,IF(Gewinnzahlen!$E$16=H15,1,0))))))</f>
        <v>1</v>
      </c>
      <c r="AY11" s="50">
        <f>IF(Gewinnzahlen!$E$16=I10,1,IF(Gewinnzahlen!$E$16=I11,1,IF(Gewinnzahlen!$E$16=I12,1,IF(Gewinnzahlen!$E$16=I13,1,IF(Gewinnzahlen!$E$16=I14,1,IF(Gewinnzahlen!$E$16=I15,1,0))))))</f>
        <v>1</v>
      </c>
      <c r="AZ11" s="50">
        <f>IF(Gewinnzahlen!$E$16=J10,1,IF(Gewinnzahlen!$E$16=J11,1,IF(Gewinnzahlen!$E$16=J12,1,IF(Gewinnzahlen!$E$16=J13,1,IF(Gewinnzahlen!$E$16=J14,1,IF(Gewinnzahlen!$E$16=J15,1,0))))))</f>
        <v>1</v>
      </c>
      <c r="BA11" s="50">
        <f>IF(Gewinnzahlen!$E$16=K10,1,IF(Gewinnzahlen!$E$16=K11,1,IF(Gewinnzahlen!$E$16=K12,1,IF(Gewinnzahlen!$E$16=K13,1,IF(Gewinnzahlen!$E$16=K14,1,IF(Gewinnzahlen!$E$16=K15,1,0))))))</f>
        <v>1</v>
      </c>
      <c r="BB11" s="50">
        <f>IF(Gewinnzahlen!$E$16=L10,1,IF(Gewinnzahlen!$E$16=L11,1,IF(Gewinnzahlen!$E$16=L12,1,IF(Gewinnzahlen!$E$16=L13,1,IF(Gewinnzahlen!$E$16=L14,1,IF(Gewinnzahlen!$E$16=L15,1,0))))))</f>
        <v>1</v>
      </c>
      <c r="BC11" s="50">
        <f>IF(Gewinnzahlen!$E$16=M10,1,IF(Gewinnzahlen!$E$16=M11,1,IF(Gewinnzahlen!$E$16=M12,1,IF(Gewinnzahlen!$E$16=M13,1,IF(Gewinnzahlen!$E$16=M14,1,IF(Gewinnzahlen!$E$16=M15,1,0))))))</f>
        <v>1</v>
      </c>
      <c r="BD11" s="50">
        <f>IF(Gewinnzahlen!$E$16=N10,1,IF(Gewinnzahlen!$E$16=N11,1,IF(Gewinnzahlen!$E$16=N12,1,IF(Gewinnzahlen!$E$16=N13,1,IF(Gewinnzahlen!$E$16=N14,1,IF(Gewinnzahlen!$E$16=N15,1,0))))))</f>
        <v>1</v>
      </c>
      <c r="BE11" s="53">
        <f>IF(Gewinnzahlen!$F$16=C10,1,IF(Gewinnzahlen!$F$16=C11,1,IF(Gewinnzahlen!$F$16=C12,1,IF(Gewinnzahlen!$F$16=C13,1,IF(Gewinnzahlen!$F$16=C14,1,IF(Gewinnzahlen!$F$16=C15,1,0))))))</f>
        <v>1</v>
      </c>
      <c r="BF11" s="50">
        <f>IF(Gewinnzahlen!$F$16=D10,1,IF(Gewinnzahlen!$F$16=D11,1,IF(Gewinnzahlen!$F$16=D12,1,IF(Gewinnzahlen!$F$16=D13,1,IF(Gewinnzahlen!$F$16=D14,1,IF(Gewinnzahlen!$F$16=D15,1,0))))))</f>
        <v>1</v>
      </c>
      <c r="BG11" s="50">
        <f>IF(Gewinnzahlen!$F$16=E10,1,IF(Gewinnzahlen!$F$16=E11,1,IF(Gewinnzahlen!$F$16=E12,1,IF(Gewinnzahlen!$F$16=E13,1,IF(Gewinnzahlen!$F$16=E14,1,IF(Gewinnzahlen!$F$16=E15,1,0))))))</f>
        <v>1</v>
      </c>
      <c r="BH11" s="50">
        <f>IF(Gewinnzahlen!$F$16=F10,1,IF(Gewinnzahlen!$F$16=F11,1,IF(Gewinnzahlen!$F$16=F12,1,IF(Gewinnzahlen!$F$16=F13,1,IF(Gewinnzahlen!$F$16=F14,1,IF(Gewinnzahlen!$F$16=F15,1,0))))))</f>
        <v>1</v>
      </c>
      <c r="BI11" s="50">
        <f>IF(Gewinnzahlen!$F$16=G10,1,IF(Gewinnzahlen!$F$16=G11,1,IF(Gewinnzahlen!$F$16=G12,1,IF(Gewinnzahlen!$F$16=G13,1,IF(Gewinnzahlen!$F$16=G14,1,IF(Gewinnzahlen!$F$16=G15,1,0))))))</f>
        <v>1</v>
      </c>
      <c r="BJ11" s="50">
        <f>IF(Gewinnzahlen!$F$16=H10,1,IF(Gewinnzahlen!$F$16=H11,1,IF(Gewinnzahlen!$F$16=H12,1,IF(Gewinnzahlen!$F$16=H13,1,IF(Gewinnzahlen!$F$16=H14,1,IF(Gewinnzahlen!$F$16=H15,1,0))))))</f>
        <v>1</v>
      </c>
      <c r="BK11" s="50">
        <f>IF(Gewinnzahlen!$F$16=I10,1,IF(Gewinnzahlen!$F$16=I11,1,IF(Gewinnzahlen!$F$16=I12,1,IF(Gewinnzahlen!$F$16=I13,1,IF(Gewinnzahlen!$F$16=I14,1,IF(Gewinnzahlen!$F$16=I15,1,0))))))</f>
        <v>1</v>
      </c>
      <c r="BL11" s="50">
        <f>IF(Gewinnzahlen!$F$16=J10,1,IF(Gewinnzahlen!$F$16=J11,1,IF(Gewinnzahlen!$F$16=J12,1,IF(Gewinnzahlen!$F$16=J13,1,IF(Gewinnzahlen!$F$16=J14,1,IF(Gewinnzahlen!$F$16=J15,1,0))))))</f>
        <v>1</v>
      </c>
      <c r="BM11" s="50">
        <f>IF(Gewinnzahlen!$F$16=K10,1,IF(Gewinnzahlen!$F$16=K11,1,IF(Gewinnzahlen!$F$16=K12,1,IF(Gewinnzahlen!$F$16=K13,1,IF(Gewinnzahlen!$F$16=K14,1,IF(Gewinnzahlen!$F$16=K15,1,0))))))</f>
        <v>1</v>
      </c>
      <c r="BN11" s="50">
        <f>IF(Gewinnzahlen!$F$16=L10,1,IF(Gewinnzahlen!$F$16=L11,1,IF(Gewinnzahlen!$F$16=L12,1,IF(Gewinnzahlen!$F$16=L13,1,IF(Gewinnzahlen!$F$16=L14,1,IF(Gewinnzahlen!$F$16=L15,1,0))))))</f>
        <v>1</v>
      </c>
      <c r="BO11" s="50">
        <f>IF(Gewinnzahlen!$F$16=M10,1,IF(Gewinnzahlen!$F$16=M11,1,IF(Gewinnzahlen!$F$16=M12,1,IF(Gewinnzahlen!$F$16=M13,1,IF(Gewinnzahlen!$F$16=M14,1,IF(Gewinnzahlen!$F$16=M15,1,0))))))</f>
        <v>1</v>
      </c>
      <c r="BP11" s="50">
        <f>IF(Gewinnzahlen!$F$16=N10,1,IF(Gewinnzahlen!$F$16=N11,1,IF(Gewinnzahlen!$F$16=N12,1,IF(Gewinnzahlen!$F$16=N13,1,IF(Gewinnzahlen!$F$16=N14,1,IF(Gewinnzahlen!$F$16=N15,1,0))))))</f>
        <v>1</v>
      </c>
      <c r="BQ11" s="53">
        <f>IF(Gewinnzahlen!$G$16=C10,1,IF(Gewinnzahlen!$G$16=C11,1,IF(Gewinnzahlen!$G$16=C12,1,IF(Gewinnzahlen!$G$16=C13,1,IF(Gewinnzahlen!$G$16=C14,1,IF(Gewinnzahlen!$G$16=C15,1,0))))))</f>
        <v>1</v>
      </c>
      <c r="BR11" s="50">
        <f>IF(Gewinnzahlen!$G$16=D10,1,IF(Gewinnzahlen!$G$16=D11,1,IF(Gewinnzahlen!$G$16=D12,1,IF(Gewinnzahlen!$G$16=D13,1,IF(Gewinnzahlen!$G$16=D14,1,IF(Gewinnzahlen!$G$16=D15,1,0))))))</f>
        <v>1</v>
      </c>
      <c r="BS11" s="50">
        <f>IF(Gewinnzahlen!$G$16=E10,1,IF(Gewinnzahlen!$G$16=E11,1,IF(Gewinnzahlen!$G$16=E12,1,IF(Gewinnzahlen!$G$16=E13,1,IF(Gewinnzahlen!$G$16=E14,1,IF(Gewinnzahlen!$G$16=E15,1,0))))))</f>
        <v>1</v>
      </c>
      <c r="BT11" s="50">
        <f>IF(Gewinnzahlen!$G$16=F10,1,IF(Gewinnzahlen!$G$16=F11,1,IF(Gewinnzahlen!$G$16=F12,1,IF(Gewinnzahlen!$G$16=F13,1,IF(Gewinnzahlen!$G$16=F14,1,IF(Gewinnzahlen!$G$16=F15,1,0))))))</f>
        <v>1</v>
      </c>
      <c r="BU11" s="50">
        <f>IF(Gewinnzahlen!$G$16=G10,1,IF(Gewinnzahlen!$G$16=G11,1,IF(Gewinnzahlen!$G$16=G12,1,IF(Gewinnzahlen!$G$16=G13,1,IF(Gewinnzahlen!$G$16=G14,1,IF(Gewinnzahlen!$G$16=G15,1,0))))))</f>
        <v>1</v>
      </c>
      <c r="BV11" s="50">
        <f>IF(Gewinnzahlen!$G$16=H10,1,IF(Gewinnzahlen!$G$16=H11,1,IF(Gewinnzahlen!$G$16=H12,1,IF(Gewinnzahlen!$G$16=H13,1,IF(Gewinnzahlen!$G$16=H14,1,IF(Gewinnzahlen!$G$16=H15,1,0))))))</f>
        <v>1</v>
      </c>
      <c r="BW11" s="50">
        <f>IF(Gewinnzahlen!$G$16=I10,1,IF(Gewinnzahlen!$G$16=I11,1,IF(Gewinnzahlen!$G$16=I12,1,IF(Gewinnzahlen!$G$16=I13,1,IF(Gewinnzahlen!$G$16=I14,1,IF(Gewinnzahlen!$G$16=I15,1,0))))))</f>
        <v>1</v>
      </c>
      <c r="BX11" s="50">
        <f>IF(Gewinnzahlen!$G$16=J10,1,IF(Gewinnzahlen!$G$16=J11,1,IF(Gewinnzahlen!$G$16=J12,1,IF(Gewinnzahlen!$G$16=J13,1,IF(Gewinnzahlen!$G$16=J14,1,IF(Gewinnzahlen!$G$16=J15,1,0))))))</f>
        <v>1</v>
      </c>
      <c r="BY11" s="50">
        <f>IF(Gewinnzahlen!$G$16=K10,1,IF(Gewinnzahlen!$G$16=K11,1,IF(Gewinnzahlen!$G$16=K12,1,IF(Gewinnzahlen!$G$16=K13,1,IF(Gewinnzahlen!$G$16=K14,1,IF(Gewinnzahlen!$G$16=K15,1,0))))))</f>
        <v>1</v>
      </c>
      <c r="BZ11" s="50">
        <f>IF(Gewinnzahlen!$G$16=L10,1,IF(Gewinnzahlen!$G$16=L11,1,IF(Gewinnzahlen!$G$16=L12,1,IF(Gewinnzahlen!$G$16=L13,1,IF(Gewinnzahlen!$G$16=L14,1,IF(Gewinnzahlen!$G$16=L15,1,0))))))</f>
        <v>1</v>
      </c>
      <c r="CA11" s="50">
        <f>IF(Gewinnzahlen!$G$16=M10,1,IF(Gewinnzahlen!$G$16=M11,1,IF(Gewinnzahlen!$G$16=M12,1,IF(Gewinnzahlen!$G$16=M13,1,IF(Gewinnzahlen!$G$16=M14,1,IF(Gewinnzahlen!$G$16=M15,1,0))))))</f>
        <v>1</v>
      </c>
      <c r="CB11" s="50">
        <f>IF(Gewinnzahlen!$G$16=N10,1,IF(Gewinnzahlen!$G$16=N11,1,IF(Gewinnzahlen!$G$16=N12,1,IF(Gewinnzahlen!$G$16=N13,1,IF(Gewinnzahlen!$G$16=N14,1,IF(Gewinnzahlen!$G$16=N15,1,0))))))</f>
        <v>1</v>
      </c>
      <c r="CC11" s="53">
        <f>IF(Gewinnzahlen!$H$16=C10,1,IF(Gewinnzahlen!$H$16=C11,1,IF(Gewinnzahlen!$H$16=C12,1,IF(Gewinnzahlen!$H$16=C13,1,IF(Gewinnzahlen!$H$16=C14,1,IF(Gewinnzahlen!$H$16=C15,1,0))))))</f>
        <v>1</v>
      </c>
      <c r="CD11" s="50">
        <f>IF(Gewinnzahlen!$H$16=D10,1,IF(Gewinnzahlen!$H$16=D11,1,IF(Gewinnzahlen!$H$16=D12,1,IF(Gewinnzahlen!$H$16=D13,1,IF(Gewinnzahlen!$H$16=D14,1,IF(Gewinnzahlen!$H$16=D15,1,0))))))</f>
        <v>1</v>
      </c>
      <c r="CE11" s="50">
        <f>IF(Gewinnzahlen!$H$16=E10,1,IF(Gewinnzahlen!$H$16=E11,1,IF(Gewinnzahlen!$H$16=E12,1,IF(Gewinnzahlen!$H$16=E13,1,IF(Gewinnzahlen!$H$16=E14,1,IF(Gewinnzahlen!$H$16=E15,1,0))))))</f>
        <v>1</v>
      </c>
      <c r="CF11" s="50">
        <f>IF(Gewinnzahlen!$H$16=F10,1,IF(Gewinnzahlen!$H$16=F11,1,IF(Gewinnzahlen!$H$16=F12,1,IF(Gewinnzahlen!$H$16=F13,1,IF(Gewinnzahlen!$H$16=F14,1,IF(Gewinnzahlen!$H$16=F15,1,0))))))</f>
        <v>1</v>
      </c>
      <c r="CG11" s="50">
        <f>IF(Gewinnzahlen!$H$16=G10,1,IF(Gewinnzahlen!$H$16=G11,1,IF(Gewinnzahlen!$H$16=G12,1,IF(Gewinnzahlen!$H$16=G13,1,IF(Gewinnzahlen!$H$16=G14,1,IF(Gewinnzahlen!$H$16=G15,1,0))))))</f>
        <v>1</v>
      </c>
      <c r="CH11" s="50">
        <f>IF(Gewinnzahlen!$H$16=H10,1,IF(Gewinnzahlen!$H$16=H11,1,IF(Gewinnzahlen!$H$16=H12,1,IF(Gewinnzahlen!$H$16=H13,1,IF(Gewinnzahlen!$H$16=H14,1,IF(Gewinnzahlen!$H$16=H15,1,0))))))</f>
        <v>1</v>
      </c>
      <c r="CI11" s="50">
        <f>IF(Gewinnzahlen!$H$16=I10,1,IF(Gewinnzahlen!$H$16=I11,1,IF(Gewinnzahlen!$H$16=I12,1,IF(Gewinnzahlen!$H$16=I13,1,IF(Gewinnzahlen!$H$16=I14,1,IF(Gewinnzahlen!$H$16=I15,1,0))))))</f>
        <v>1</v>
      </c>
      <c r="CJ11" s="50">
        <f>IF(Gewinnzahlen!$H$16=J10,1,IF(Gewinnzahlen!$H$16=J11,1,IF(Gewinnzahlen!$H$16=J12,1,IF(Gewinnzahlen!$H$16=J13,1,IF(Gewinnzahlen!$H$16=J14,1,IF(Gewinnzahlen!$H$16=J15,1,0))))))</f>
        <v>1</v>
      </c>
      <c r="CK11" s="50">
        <f>IF(Gewinnzahlen!$H$16=K10,1,IF(Gewinnzahlen!$H$16=K11,1,IF(Gewinnzahlen!$H$16=K12,1,IF(Gewinnzahlen!$H$16=K13,1,IF(Gewinnzahlen!$H$16=K14,1,IF(Gewinnzahlen!$H$16=K15,1,0))))))</f>
        <v>1</v>
      </c>
      <c r="CL11" s="50">
        <f>IF(Gewinnzahlen!$H$16=L10,1,IF(Gewinnzahlen!$H$16=L11,1,IF(Gewinnzahlen!$H$16=L12,1,IF(Gewinnzahlen!$H$16=L13,1,IF(Gewinnzahlen!$H$16=L14,1,IF(Gewinnzahlen!$H$16=L15,1,0))))))</f>
        <v>1</v>
      </c>
      <c r="CM11" s="50">
        <f>IF(Gewinnzahlen!$H$16=M10,1,IF(Gewinnzahlen!$H$16=M11,1,IF(Gewinnzahlen!$H$16=M12,1,IF(Gewinnzahlen!$H$16=M13,1,IF(Gewinnzahlen!$H$16=M14,1,IF(Gewinnzahlen!$H$16=M15,1,0))))))</f>
        <v>1</v>
      </c>
      <c r="CN11" s="50">
        <f>IF(Gewinnzahlen!$H$16=N10,1,IF(Gewinnzahlen!$H$16=N11,1,IF(Gewinnzahlen!$H$16=N12,1,IF(Gewinnzahlen!$H$16=N13,1,IF(Gewinnzahlen!$H$16=N14,1,IF(Gewinnzahlen!$H$16=N15,1,0))))))</f>
        <v>1</v>
      </c>
      <c r="CO11" s="53">
        <f>IF(Gewinnzahlen!$I$16=C10,1,IF(Gewinnzahlen!$I$16=C11,1,IF(Gewinnzahlen!$I$16=C12,1,IF(Gewinnzahlen!$I$16=C13,1,IF(Gewinnzahlen!$I$16=C14,1,IF(Gewinnzahlen!$I$16=C15,1,0))))))</f>
        <v>1</v>
      </c>
      <c r="CP11" s="50">
        <f>IF(Gewinnzahlen!$I$16=D10,1,IF(Gewinnzahlen!$I$16=D11,1,IF(Gewinnzahlen!$I$16=D12,1,IF(Gewinnzahlen!$I$16=D13,1,IF(Gewinnzahlen!$I$16=D14,1,IF(Gewinnzahlen!$I$16=D15,1,0))))))</f>
        <v>1</v>
      </c>
      <c r="CQ11" s="50">
        <f>IF(Gewinnzahlen!$I$16=E10,1,IF(Gewinnzahlen!$I$16=E11,1,IF(Gewinnzahlen!$I$16=E12,1,IF(Gewinnzahlen!$I$16=E13,1,IF(Gewinnzahlen!$I$16=E14,1,IF(Gewinnzahlen!$I$16=E15,1,0))))))</f>
        <v>1</v>
      </c>
      <c r="CR11" s="50">
        <f>IF(Gewinnzahlen!$I$16=F10,1,IF(Gewinnzahlen!$I$16=F11,1,IF(Gewinnzahlen!$I$16=F12,1,IF(Gewinnzahlen!$I$16=F13,1,IF(Gewinnzahlen!$I$16=F14,1,IF(Gewinnzahlen!$I$16=F15,1,0))))))</f>
        <v>1</v>
      </c>
      <c r="CS11" s="50">
        <f>IF(Gewinnzahlen!$I$16=G10,1,IF(Gewinnzahlen!$I$16=G11,1,IF(Gewinnzahlen!$I$16=G12,1,IF(Gewinnzahlen!$I$16=G13,1,IF(Gewinnzahlen!$I$16=G14,1,IF(Gewinnzahlen!$I$16=G15,1,0))))))</f>
        <v>1</v>
      </c>
      <c r="CT11" s="50">
        <f>IF(Gewinnzahlen!$I$16=H10,1,IF(Gewinnzahlen!$I$16=H11,1,IF(Gewinnzahlen!$I$16=H12,1,IF(Gewinnzahlen!$I$16=H13,1,IF(Gewinnzahlen!$I$16=H14,1,IF(Gewinnzahlen!$I$16=H15,1,0))))))</f>
        <v>1</v>
      </c>
      <c r="CU11" s="50">
        <f>IF(Gewinnzahlen!$I$16=I10,1,IF(Gewinnzahlen!$I$16=I11,1,IF(Gewinnzahlen!$I$16=I12,1,IF(Gewinnzahlen!$I$16=I13,1,IF(Gewinnzahlen!$I$16=I14,1,IF(Gewinnzahlen!$I$16=I15,1,0))))))</f>
        <v>1</v>
      </c>
      <c r="CV11" s="50">
        <f>IF(Gewinnzahlen!$I$16=J10,1,IF(Gewinnzahlen!$I$16=J11,1,IF(Gewinnzahlen!$I$16=J12,1,IF(Gewinnzahlen!$I$16=J13,1,IF(Gewinnzahlen!$I$16=J14,1,IF(Gewinnzahlen!$I$16=J15,1,0))))))</f>
        <v>1</v>
      </c>
      <c r="CW11" s="50">
        <f>IF(Gewinnzahlen!$I$16=K10,1,IF(Gewinnzahlen!$I$16=K11,1,IF(Gewinnzahlen!$I$16=K12,1,IF(Gewinnzahlen!$I$16=K13,1,IF(Gewinnzahlen!$I$16=K14,1,IF(Gewinnzahlen!$I$16=K15,1,0))))))</f>
        <v>1</v>
      </c>
      <c r="CX11" s="50">
        <f>IF(Gewinnzahlen!$I$16=L10,1,IF(Gewinnzahlen!$I$16=L11,1,IF(Gewinnzahlen!$I$16=L12,1,IF(Gewinnzahlen!$I$16=L13,1,IF(Gewinnzahlen!$I$16=L14,1,IF(Gewinnzahlen!$I$16=L15,1,0))))))</f>
        <v>1</v>
      </c>
      <c r="CY11" s="50">
        <f>IF(Gewinnzahlen!$I$16=M10,1,IF(Gewinnzahlen!$I$16=M11,1,IF(Gewinnzahlen!$I$16=M12,1,IF(Gewinnzahlen!$I$16=M13,1,IF(Gewinnzahlen!$I$16=M14,1,IF(Gewinnzahlen!$I$16=M15,1,0))))))</f>
        <v>1</v>
      </c>
      <c r="CZ11" s="50">
        <f>IF(Gewinnzahlen!$I$16=N10,1,IF(Gewinnzahlen!$I$16=N11,1,IF(Gewinnzahlen!$I$16=N12,1,IF(Gewinnzahlen!$I$16=N13,1,IF(Gewinnzahlen!$I$16=N14,1,IF(Gewinnzahlen!$I$16=N15,1,0))))))</f>
        <v>1</v>
      </c>
      <c r="DA11" s="53">
        <f>IF(Gewinnzahlen!$J$16=C10,1,IF(Gewinnzahlen!$J$16=C11,1,IF(Gewinnzahlen!$J$16=C12,1,IF(Gewinnzahlen!$J$16=C13,1,IF(Gewinnzahlen!$J$16=C14,1,IF(Gewinnzahlen!$J$16=C15,1,0))))))</f>
        <v>1</v>
      </c>
      <c r="DB11" s="50">
        <f>IF(Gewinnzahlen!$J$16=D10,1,IF(Gewinnzahlen!$J$16=D11,1,IF(Gewinnzahlen!$J$16=D12,1,IF(Gewinnzahlen!$J$16=D13,1,IF(Gewinnzahlen!$J$16=D14,1,IF(Gewinnzahlen!$J$16=D15,1,0))))))</f>
        <v>1</v>
      </c>
      <c r="DC11" s="50">
        <f>IF(Gewinnzahlen!$J$16=E10,1,IF(Gewinnzahlen!$J$16=E11,1,IF(Gewinnzahlen!$J$16=E12,1,IF(Gewinnzahlen!$J$16=E13,1,IF(Gewinnzahlen!$J$16=E14,1,IF(Gewinnzahlen!$J$16=E15,1,0))))))</f>
        <v>1</v>
      </c>
      <c r="DD11" s="50">
        <f>IF(Gewinnzahlen!$J$16=F10,1,IF(Gewinnzahlen!$J$16=F11,1,IF(Gewinnzahlen!$J$16=F12,1,IF(Gewinnzahlen!$J$16=F13,1,IF(Gewinnzahlen!$J$16=F14,1,IF(Gewinnzahlen!$J$16=F15,1,0))))))</f>
        <v>1</v>
      </c>
      <c r="DE11" s="50">
        <f>IF(Gewinnzahlen!$J$16=G10,1,IF(Gewinnzahlen!$J$16=G11,1,IF(Gewinnzahlen!$J$16=G12,1,IF(Gewinnzahlen!$J$16=G13,1,IF(Gewinnzahlen!$J$16=G14,1,IF(Gewinnzahlen!$J$16=G15,1,0))))))</f>
        <v>1</v>
      </c>
      <c r="DF11" s="50">
        <f>IF(Gewinnzahlen!$J$16=H10,1,IF(Gewinnzahlen!$J$16=H11,1,IF(Gewinnzahlen!$J$16=H12,1,IF(Gewinnzahlen!$J$16=H13,1,IF(Gewinnzahlen!$J$16=H14,1,IF(Gewinnzahlen!$J$16=H15,1,0))))))</f>
        <v>1</v>
      </c>
      <c r="DG11" s="50">
        <f>IF(Gewinnzahlen!$J$16=I10,1,IF(Gewinnzahlen!$J$16=I11,1,IF(Gewinnzahlen!$J$16=I12,1,IF(Gewinnzahlen!$J$16=I13,1,IF(Gewinnzahlen!$J$16=I14,1,IF(Gewinnzahlen!$J$16=I15,1,0))))))</f>
        <v>1</v>
      </c>
      <c r="DH11" s="50">
        <f>IF(Gewinnzahlen!$J$16=J10,1,IF(Gewinnzahlen!$J$16=J11,1,IF(Gewinnzahlen!$J$16=J12,1,IF(Gewinnzahlen!$J$16=J13,1,IF(Gewinnzahlen!$J$16=J14,1,IF(Gewinnzahlen!$J$16=J15,1,0))))))</f>
        <v>1</v>
      </c>
      <c r="DI11" s="50">
        <f>IF(Gewinnzahlen!$J$16=K10,1,IF(Gewinnzahlen!$J$16=K11,1,IF(Gewinnzahlen!$J$16=K12,1,IF(Gewinnzahlen!$J$16=K13,1,IF(Gewinnzahlen!$J$16=K14,1,IF(Gewinnzahlen!$J$16=K15,1,0))))))</f>
        <v>1</v>
      </c>
      <c r="DJ11" s="50">
        <f>IF(Gewinnzahlen!$J$16=L10,1,IF(Gewinnzahlen!$J$16=L11,1,IF(Gewinnzahlen!$J$16=L12,1,IF(Gewinnzahlen!$J$16=L13,1,IF(Gewinnzahlen!$J$16=L14,1,IF(Gewinnzahlen!$J$16=L15,1,0))))))</f>
        <v>1</v>
      </c>
      <c r="DK11" s="50">
        <f>IF(Gewinnzahlen!$J$16=M10,1,IF(Gewinnzahlen!$J$16=M11,1,IF(Gewinnzahlen!$J$16=M12,1,IF(Gewinnzahlen!$J$16=M13,1,IF(Gewinnzahlen!$J$16=M14,1,IF(Gewinnzahlen!$J$16=M15,1,0))))))</f>
        <v>1</v>
      </c>
      <c r="DL11" s="50">
        <f>IF(Gewinnzahlen!$J$16=N10,1,IF(Gewinnzahlen!$J$16=N11,1,IF(Gewinnzahlen!$J$16=N12,1,IF(Gewinnzahlen!$J$16=N13,1,IF(Gewinnzahlen!$J$16=N14,1,IF(Gewinnzahlen!$J$16=N15,1,0))))))</f>
        <v>1</v>
      </c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</row>
    <row r="12" spans="1:236" s="3" customFormat="1" ht="14.1" customHeight="1" thickTop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90" t="str">
        <f>IF(O11="Nein","",RIGHT(O9,7))</f>
        <v/>
      </c>
      <c r="P12" s="91" t="str">
        <f>IF(P11="Nein","",RIGHT(O9,6))</f>
        <v/>
      </c>
      <c r="U12" s="50">
        <f>IF(Gewinnzahlen!$C$17=C10,1,IF(Gewinnzahlen!$C$17=C11,1,IF(Gewinnzahlen!$C$17=C12,1,IF(Gewinnzahlen!$C$17=C13,1,IF(Gewinnzahlen!$C$17=C14,1,IF(Gewinnzahlen!$C$17=C15,1,0))))))</f>
        <v>1</v>
      </c>
      <c r="V12" s="50">
        <f>IF(Gewinnzahlen!$C$17=D10,1,IF(Gewinnzahlen!$C$17=D11,1,IF(Gewinnzahlen!$C$17=D12,1,IF(Gewinnzahlen!$C$17=D13,1,IF(Gewinnzahlen!$C$17=D14,1,IF(Gewinnzahlen!$C$17=D15,1,0))))))</f>
        <v>1</v>
      </c>
      <c r="W12" s="50">
        <f>IF(Gewinnzahlen!$C$17=E10,1,IF(Gewinnzahlen!$C$17=E11,1,IF(Gewinnzahlen!$C$17=E12,1,IF(Gewinnzahlen!$C$17=E13,1,IF(Gewinnzahlen!$C$17=E14,1,IF(Gewinnzahlen!$C$17=E15,1,0))))))</f>
        <v>1</v>
      </c>
      <c r="X12" s="50">
        <f>IF(Gewinnzahlen!$C$17=F10,1,IF(Gewinnzahlen!$C$17=F11,1,IF(Gewinnzahlen!$C$17=F12,1,IF(Gewinnzahlen!$C$17=F13,1,IF(Gewinnzahlen!$C$17=F14,1,IF(Gewinnzahlen!$C$17=F15,1,0))))))</f>
        <v>1</v>
      </c>
      <c r="Y12" s="50">
        <f>IF(Gewinnzahlen!$C$17=G10,1,IF(Gewinnzahlen!$C$17=G11,1,IF(Gewinnzahlen!$C$17=G12,1,IF(Gewinnzahlen!$C$17=G13,1,IF(Gewinnzahlen!$C$17=G14,1,IF(Gewinnzahlen!$C$17=G15,1,0))))))</f>
        <v>1</v>
      </c>
      <c r="Z12" s="50">
        <f>IF(Gewinnzahlen!$C$17=H10,1,IF(Gewinnzahlen!$C$17=H11,1,IF(Gewinnzahlen!$C$17=H12,1,IF(Gewinnzahlen!$C$17=H13,1,IF(Gewinnzahlen!$C$17=H14,1,IF(Gewinnzahlen!$C$17=H15,1,0))))))</f>
        <v>1</v>
      </c>
      <c r="AA12" s="50">
        <f>IF(Gewinnzahlen!$C$17=I10,1,IF(Gewinnzahlen!$C$17=I11,1,IF(Gewinnzahlen!$C$17=I12,1,IF(Gewinnzahlen!$C$17=I13,1,IF(Gewinnzahlen!$C$17=I14,1,IF(Gewinnzahlen!$C$17=I15,1,0))))))</f>
        <v>1</v>
      </c>
      <c r="AB12" s="50">
        <f>IF(Gewinnzahlen!$C$17=J10,1,IF(Gewinnzahlen!$C$17=J11,1,IF(Gewinnzahlen!$C$17=J12,1,IF(Gewinnzahlen!$C$17=J13,1,IF(Gewinnzahlen!$C$17=J14,1,IF(Gewinnzahlen!$C$17=J15,1,0))))))</f>
        <v>1</v>
      </c>
      <c r="AC12" s="50">
        <f>IF(Gewinnzahlen!$C$17=K10,1,IF(Gewinnzahlen!$C$17=K11,1,IF(Gewinnzahlen!$C$17=K12,1,IF(Gewinnzahlen!$C$17=K13,1,IF(Gewinnzahlen!$C$17=K14,1,IF(Gewinnzahlen!$C$17=K15,1,0))))))</f>
        <v>1</v>
      </c>
      <c r="AD12" s="50">
        <f>IF(Gewinnzahlen!$C$17=L10,1,IF(Gewinnzahlen!$C$17=L11,1,IF(Gewinnzahlen!$C$17=L12,1,IF(Gewinnzahlen!$C$17=L13,1,IF(Gewinnzahlen!$C$17=L14,1,IF(Gewinnzahlen!$C$17=L15,1,0))))))</f>
        <v>1</v>
      </c>
      <c r="AE12" s="50">
        <f>IF(Gewinnzahlen!$C$17=M10,1,IF(Gewinnzahlen!$C$17=M11,1,IF(Gewinnzahlen!$C$17=M12,1,IF(Gewinnzahlen!$C$17=M13,1,IF(Gewinnzahlen!$C$17=M14,1,IF(Gewinnzahlen!$C$17=M15,1,0))))))</f>
        <v>1</v>
      </c>
      <c r="AF12" s="50">
        <f>IF(Gewinnzahlen!$C$17=N10,1,IF(Gewinnzahlen!$C$17=N11,1,IF(Gewinnzahlen!$C$17=N12,1,IF(Gewinnzahlen!$C$17=N13,1,IF(Gewinnzahlen!$C$17=N14,1,IF(Gewinnzahlen!$C$17=N15,1,0))))))</f>
        <v>1</v>
      </c>
      <c r="AG12" s="53">
        <f>IF(Gewinnzahlen!$D$17=C10,1,IF(Gewinnzahlen!$D$17=C11,1,IF(Gewinnzahlen!$D$17=C12,1,IF(Gewinnzahlen!$D$17=C13,1,IF(Gewinnzahlen!$D$17=C14,1,IF(Gewinnzahlen!$D$17=C15,1,0))))))</f>
        <v>1</v>
      </c>
      <c r="AH12" s="50">
        <f>IF(Gewinnzahlen!$D$17=D10,1,IF(Gewinnzahlen!$D$17=D11,1,IF(Gewinnzahlen!$D$17=D12,1,IF(Gewinnzahlen!$D$17=D13,1,IF(Gewinnzahlen!$D$17=D14,1,IF(Gewinnzahlen!$D$17=D15,1,0))))))</f>
        <v>1</v>
      </c>
      <c r="AI12" s="50">
        <f>IF(Gewinnzahlen!$D$17=E10,1,IF(Gewinnzahlen!$D$17=E11,1,IF(Gewinnzahlen!$D$17=E12,1,IF(Gewinnzahlen!$D$17=E13,1,IF(Gewinnzahlen!$D$17=E14,1,IF(Gewinnzahlen!$D$17=E15,1,0))))))</f>
        <v>1</v>
      </c>
      <c r="AJ12" s="50">
        <f>IF(Gewinnzahlen!$D$17=F10,1,IF(Gewinnzahlen!$D$17=F11,1,IF(Gewinnzahlen!$D$17=F12,1,IF(Gewinnzahlen!$D$17=F13,1,IF(Gewinnzahlen!$D$17=F14,1,IF(Gewinnzahlen!$D$17=F15,1,0))))))</f>
        <v>1</v>
      </c>
      <c r="AK12" s="50">
        <f>IF(Gewinnzahlen!$D$17=G10,1,IF(Gewinnzahlen!$D$17=G11,1,IF(Gewinnzahlen!$D$17=G12,1,IF(Gewinnzahlen!$D$17=G13,1,IF(Gewinnzahlen!$D$17=G14,1,IF(Gewinnzahlen!$D$17=G15,1,0))))))</f>
        <v>1</v>
      </c>
      <c r="AL12" s="50">
        <f>IF(Gewinnzahlen!$D$17=H10,1,IF(Gewinnzahlen!$D$17=H11,1,IF(Gewinnzahlen!$D$17=H12,1,IF(Gewinnzahlen!$D$17=H13,1,IF(Gewinnzahlen!$D$17=H14,1,IF(Gewinnzahlen!$D$17=H15,1,0))))))</f>
        <v>1</v>
      </c>
      <c r="AM12" s="50">
        <f>IF(Gewinnzahlen!$D$17=I10,1,IF(Gewinnzahlen!$D$17=I11,1,IF(Gewinnzahlen!$D$17=I12,1,IF(Gewinnzahlen!$D$17=I13,1,IF(Gewinnzahlen!$D$17=I14,1,IF(Gewinnzahlen!$D$17=I15,1,0))))))</f>
        <v>1</v>
      </c>
      <c r="AN12" s="50">
        <f>IF(Gewinnzahlen!$D$17=J10,1,IF(Gewinnzahlen!$D$17=J11,1,IF(Gewinnzahlen!$D$17=J12,1,IF(Gewinnzahlen!$D$17=J13,1,IF(Gewinnzahlen!$D$17=J14,1,IF(Gewinnzahlen!$D$17=J15,1,0))))))</f>
        <v>1</v>
      </c>
      <c r="AO12" s="50">
        <f>IF(Gewinnzahlen!$D$17=K10,1,IF(Gewinnzahlen!$D$17=K11,1,IF(Gewinnzahlen!$D$17=K12,1,IF(Gewinnzahlen!$D$17=K13,1,IF(Gewinnzahlen!$D$17=K14,1,IF(Gewinnzahlen!$D$17=K15,1,0))))))</f>
        <v>1</v>
      </c>
      <c r="AP12" s="50">
        <f>IF(Gewinnzahlen!$D$17=L10,1,IF(Gewinnzahlen!$D$17=L11,1,IF(Gewinnzahlen!$D$17=L12,1,IF(Gewinnzahlen!$D$17=L13,1,IF(Gewinnzahlen!$D$17=L14,1,IF(Gewinnzahlen!$D$17=L15,1,0))))))</f>
        <v>1</v>
      </c>
      <c r="AQ12" s="50">
        <f>IF(Gewinnzahlen!$D$17=M10,1,IF(Gewinnzahlen!$D$17=M11,1,IF(Gewinnzahlen!$D$17=M12,1,IF(Gewinnzahlen!$D$17=M13,1,IF(Gewinnzahlen!$D$17=M14,1,IF(Gewinnzahlen!$D$17=M15,1,0))))))</f>
        <v>1</v>
      </c>
      <c r="AR12" s="50">
        <f>IF(Gewinnzahlen!$D$17=N10,1,IF(Gewinnzahlen!$D$17=N11,1,IF(Gewinnzahlen!$D$17=N12,1,IF(Gewinnzahlen!$D$17=N13,1,IF(Gewinnzahlen!$D$17=N14,1,IF(Gewinnzahlen!$D$17=N15,1,0))))))</f>
        <v>1</v>
      </c>
      <c r="AS12" s="53">
        <f>IF(Gewinnzahlen!$E$17=C10,1,IF(Gewinnzahlen!$E$17=C11,1,IF(Gewinnzahlen!$E$17=C12,1,IF(Gewinnzahlen!$E$17=C13,1,IF(Gewinnzahlen!$E$17=C14,1,IF(Gewinnzahlen!$E$17=C15,1,0))))))</f>
        <v>1</v>
      </c>
      <c r="AT12" s="50">
        <f>IF(Gewinnzahlen!$E$17=D10,1,IF(Gewinnzahlen!$E$17=D11,1,IF(Gewinnzahlen!$E$17=D12,1,IF(Gewinnzahlen!$E$17=D13,1,IF(Gewinnzahlen!$E$17=D14,1,IF(Gewinnzahlen!$E$17=D15,1,0))))))</f>
        <v>1</v>
      </c>
      <c r="AU12" s="50">
        <f>IF(Gewinnzahlen!$E$17=E10,1,IF(Gewinnzahlen!$E$17=E11,1,IF(Gewinnzahlen!$E$17=E12,1,IF(Gewinnzahlen!$E$17=E13,1,IF(Gewinnzahlen!$E$17=E14,1,IF(Gewinnzahlen!$E$17=E15,1,0))))))</f>
        <v>1</v>
      </c>
      <c r="AV12" s="50">
        <f>IF(Gewinnzahlen!$E$17=F10,1,IF(Gewinnzahlen!$E$17=F11,1,IF(Gewinnzahlen!$E$17=F12,1,IF(Gewinnzahlen!$E$17=F13,1,IF(Gewinnzahlen!$E$17=F14,1,IF(Gewinnzahlen!$E$17=F15,1,0))))))</f>
        <v>1</v>
      </c>
      <c r="AW12" s="50">
        <f>IF(Gewinnzahlen!$E$17=G10,1,IF(Gewinnzahlen!$E$17=G11,1,IF(Gewinnzahlen!$E$17=G12,1,IF(Gewinnzahlen!$E$17=G13,1,IF(Gewinnzahlen!$E$17=G14,1,IF(Gewinnzahlen!$E$17=G15,1,0))))))</f>
        <v>1</v>
      </c>
      <c r="AX12" s="50">
        <f>IF(Gewinnzahlen!$E$17=H10,1,IF(Gewinnzahlen!$E$17=H11,1,IF(Gewinnzahlen!$E$17=H12,1,IF(Gewinnzahlen!$E$17=H13,1,IF(Gewinnzahlen!$E$17=H14,1,IF(Gewinnzahlen!$E$17=H15,1,0))))))</f>
        <v>1</v>
      </c>
      <c r="AY12" s="50">
        <f>IF(Gewinnzahlen!$E$17=I10,1,IF(Gewinnzahlen!$E$17=I11,1,IF(Gewinnzahlen!$E$17=I12,1,IF(Gewinnzahlen!$E$17=I13,1,IF(Gewinnzahlen!$E$17=I14,1,IF(Gewinnzahlen!$E$17=I15,1,0))))))</f>
        <v>1</v>
      </c>
      <c r="AZ12" s="50">
        <f>IF(Gewinnzahlen!$E$17=J10,1,IF(Gewinnzahlen!$E$17=J11,1,IF(Gewinnzahlen!$E$17=J12,1,IF(Gewinnzahlen!$E$17=J13,1,IF(Gewinnzahlen!$E$17=J14,1,IF(Gewinnzahlen!$E$17=J15,1,0))))))</f>
        <v>1</v>
      </c>
      <c r="BA12" s="50">
        <f>IF(Gewinnzahlen!$E$17=K10,1,IF(Gewinnzahlen!$E$17=K11,1,IF(Gewinnzahlen!$E$17=K12,1,IF(Gewinnzahlen!$E$17=K13,1,IF(Gewinnzahlen!$E$17=K14,1,IF(Gewinnzahlen!$E$17=K15,1,0))))))</f>
        <v>1</v>
      </c>
      <c r="BB12" s="50">
        <f>IF(Gewinnzahlen!$E$17=L10,1,IF(Gewinnzahlen!$E$17=L11,1,IF(Gewinnzahlen!$E$17=L12,1,IF(Gewinnzahlen!$E$17=L13,1,IF(Gewinnzahlen!$E$17=L14,1,IF(Gewinnzahlen!$E$17=L15,1,0))))))</f>
        <v>1</v>
      </c>
      <c r="BC12" s="50">
        <f>IF(Gewinnzahlen!$E$17=M10,1,IF(Gewinnzahlen!$E$17=M11,1,IF(Gewinnzahlen!$E$17=M12,1,IF(Gewinnzahlen!$E$17=M13,1,IF(Gewinnzahlen!$E$17=M14,1,IF(Gewinnzahlen!$E$17=M15,1,0))))))</f>
        <v>1</v>
      </c>
      <c r="BD12" s="50">
        <f>IF(Gewinnzahlen!$E$17=N10,1,IF(Gewinnzahlen!$E$17=N11,1,IF(Gewinnzahlen!$E$17=N12,1,IF(Gewinnzahlen!$E$17=N13,1,IF(Gewinnzahlen!$E$17=N14,1,IF(Gewinnzahlen!$E$17=N15,1,0))))))</f>
        <v>1</v>
      </c>
      <c r="BE12" s="53">
        <f>IF(Gewinnzahlen!$F$17=C10,1,IF(Gewinnzahlen!$F$17=C11,1,IF(Gewinnzahlen!$F$17=C12,1,IF(Gewinnzahlen!$F$17=C13,1,IF(Gewinnzahlen!$F$17=C14,1,IF(Gewinnzahlen!$F$17=C15,1,0))))))</f>
        <v>1</v>
      </c>
      <c r="BF12" s="50">
        <f>IF(Gewinnzahlen!$F$17=D10,1,IF(Gewinnzahlen!$F$17=D11,1,IF(Gewinnzahlen!$F$17=D12,1,IF(Gewinnzahlen!$F$17=D13,1,IF(Gewinnzahlen!$F$17=D14,1,IF(Gewinnzahlen!$F$17=D15,1,0))))))</f>
        <v>1</v>
      </c>
      <c r="BG12" s="50">
        <f>IF(Gewinnzahlen!$F$17=E10,1,IF(Gewinnzahlen!$F$17=E11,1,IF(Gewinnzahlen!$F$17=E12,1,IF(Gewinnzahlen!$F$17=E13,1,IF(Gewinnzahlen!$F$17=E14,1,IF(Gewinnzahlen!$F$17=E15,1,0))))))</f>
        <v>1</v>
      </c>
      <c r="BH12" s="50">
        <f>IF(Gewinnzahlen!$F$17=F10,1,IF(Gewinnzahlen!$F$17=F11,1,IF(Gewinnzahlen!$F$17=F12,1,IF(Gewinnzahlen!$F$17=F13,1,IF(Gewinnzahlen!$F$17=F14,1,IF(Gewinnzahlen!$F$17=F15,1,0))))))</f>
        <v>1</v>
      </c>
      <c r="BI12" s="50">
        <f>IF(Gewinnzahlen!$F$17=G10,1,IF(Gewinnzahlen!$F$17=G11,1,IF(Gewinnzahlen!$F$17=G12,1,IF(Gewinnzahlen!$F$17=G13,1,IF(Gewinnzahlen!$F$17=G14,1,IF(Gewinnzahlen!$F$17=G15,1,0))))))</f>
        <v>1</v>
      </c>
      <c r="BJ12" s="50">
        <f>IF(Gewinnzahlen!$F$17=H10,1,IF(Gewinnzahlen!$F$17=H11,1,IF(Gewinnzahlen!$F$17=H12,1,IF(Gewinnzahlen!$F$17=H13,1,IF(Gewinnzahlen!$F$17=H14,1,IF(Gewinnzahlen!$F$17=H15,1,0))))))</f>
        <v>1</v>
      </c>
      <c r="BK12" s="50">
        <f>IF(Gewinnzahlen!$F$17=I10,1,IF(Gewinnzahlen!$F$17=I11,1,IF(Gewinnzahlen!$F$17=I12,1,IF(Gewinnzahlen!$F$17=I13,1,IF(Gewinnzahlen!$F$17=I14,1,IF(Gewinnzahlen!$F$17=I15,1,0))))))</f>
        <v>1</v>
      </c>
      <c r="BL12" s="50">
        <f>IF(Gewinnzahlen!$F$17=J10,1,IF(Gewinnzahlen!$F$17=J11,1,IF(Gewinnzahlen!$F$17=J12,1,IF(Gewinnzahlen!$F$17=J13,1,IF(Gewinnzahlen!$F$17=J14,1,IF(Gewinnzahlen!$F$17=J15,1,0))))))</f>
        <v>1</v>
      </c>
      <c r="BM12" s="50">
        <f>IF(Gewinnzahlen!$F$17=K10,1,IF(Gewinnzahlen!$F$17=K11,1,IF(Gewinnzahlen!$F$17=K12,1,IF(Gewinnzahlen!$F$17=K13,1,IF(Gewinnzahlen!$F$17=K14,1,IF(Gewinnzahlen!$F$17=K15,1,0))))))</f>
        <v>1</v>
      </c>
      <c r="BN12" s="50">
        <f>IF(Gewinnzahlen!$F$17=L10,1,IF(Gewinnzahlen!$F$17=L11,1,IF(Gewinnzahlen!$F$17=L12,1,IF(Gewinnzahlen!$F$17=L13,1,IF(Gewinnzahlen!$F$17=L14,1,IF(Gewinnzahlen!$F$17=L15,1,0))))))</f>
        <v>1</v>
      </c>
      <c r="BO12" s="50">
        <f>IF(Gewinnzahlen!$F$17=M10,1,IF(Gewinnzahlen!$F$17=M11,1,IF(Gewinnzahlen!$F$17=M12,1,IF(Gewinnzahlen!$F$17=M13,1,IF(Gewinnzahlen!$F$17=M14,1,IF(Gewinnzahlen!$F$17=M15,1,0))))))</f>
        <v>1</v>
      </c>
      <c r="BP12" s="50">
        <f>IF(Gewinnzahlen!$F$17=N10,1,IF(Gewinnzahlen!$F$17=N11,1,IF(Gewinnzahlen!$F$17=N12,1,IF(Gewinnzahlen!$F$17=N13,1,IF(Gewinnzahlen!$F$17=N14,1,IF(Gewinnzahlen!$F$17=N15,1,0))))))</f>
        <v>1</v>
      </c>
      <c r="BQ12" s="53">
        <f>IF(Gewinnzahlen!$G$17=C10,1,IF(Gewinnzahlen!$G$17=C11,1,IF(Gewinnzahlen!$G$17=C12,1,IF(Gewinnzahlen!$G$17=C13,1,IF(Gewinnzahlen!$G$17=C14,1,IF(Gewinnzahlen!$G$17=C15,1,0))))))</f>
        <v>1</v>
      </c>
      <c r="BR12" s="50">
        <f>IF(Gewinnzahlen!$G$17=D10,1,IF(Gewinnzahlen!$G$17=D11,1,IF(Gewinnzahlen!$G$17=D12,1,IF(Gewinnzahlen!$G$17=D13,1,IF(Gewinnzahlen!$G$17=D14,1,IF(Gewinnzahlen!$G$17=D15,1,0))))))</f>
        <v>1</v>
      </c>
      <c r="BS12" s="50">
        <f>IF(Gewinnzahlen!$G$17=E10,1,IF(Gewinnzahlen!$G$17=E11,1,IF(Gewinnzahlen!$G$17=E12,1,IF(Gewinnzahlen!$G$17=E13,1,IF(Gewinnzahlen!$G$17=E14,1,IF(Gewinnzahlen!$G$17=E15,1,0))))))</f>
        <v>1</v>
      </c>
      <c r="BT12" s="50">
        <f>IF(Gewinnzahlen!$G$17=F10,1,IF(Gewinnzahlen!$G$17=F11,1,IF(Gewinnzahlen!$G$17=F12,1,IF(Gewinnzahlen!$G$17=F13,1,IF(Gewinnzahlen!$G$17=F14,1,IF(Gewinnzahlen!$G$17=F15,1,0))))))</f>
        <v>1</v>
      </c>
      <c r="BU12" s="50">
        <f>IF(Gewinnzahlen!$G$17=G10,1,IF(Gewinnzahlen!$G$17=G11,1,IF(Gewinnzahlen!$G$17=G12,1,IF(Gewinnzahlen!$G$17=G13,1,IF(Gewinnzahlen!$G$17=G14,1,IF(Gewinnzahlen!$G$17=G15,1,0))))))</f>
        <v>1</v>
      </c>
      <c r="BV12" s="50">
        <f>IF(Gewinnzahlen!$G$17=H10,1,IF(Gewinnzahlen!$G$17=H11,1,IF(Gewinnzahlen!$G$17=H12,1,IF(Gewinnzahlen!$G$17=H13,1,IF(Gewinnzahlen!$G$17=H14,1,IF(Gewinnzahlen!$G$17=H15,1,0))))))</f>
        <v>1</v>
      </c>
      <c r="BW12" s="50">
        <f>IF(Gewinnzahlen!$G$17=I10,1,IF(Gewinnzahlen!$G$17=I11,1,IF(Gewinnzahlen!$G$17=I12,1,IF(Gewinnzahlen!$G$17=I13,1,IF(Gewinnzahlen!$G$17=I14,1,IF(Gewinnzahlen!$G$17=I15,1,0))))))</f>
        <v>1</v>
      </c>
      <c r="BX12" s="50">
        <f>IF(Gewinnzahlen!$G$17=J10,1,IF(Gewinnzahlen!$G$17=J11,1,IF(Gewinnzahlen!$G$17=J12,1,IF(Gewinnzahlen!$G$17=J13,1,IF(Gewinnzahlen!$G$17=J14,1,IF(Gewinnzahlen!$G$17=J15,1,0))))))</f>
        <v>1</v>
      </c>
      <c r="BY12" s="50">
        <f>IF(Gewinnzahlen!$G$17=K10,1,IF(Gewinnzahlen!$G$17=K11,1,IF(Gewinnzahlen!$G$17=K12,1,IF(Gewinnzahlen!$G$17=K13,1,IF(Gewinnzahlen!$G$17=K14,1,IF(Gewinnzahlen!$G$17=K15,1,0))))))</f>
        <v>1</v>
      </c>
      <c r="BZ12" s="50">
        <f>IF(Gewinnzahlen!$G$17=L10,1,IF(Gewinnzahlen!$G$17=L11,1,IF(Gewinnzahlen!$G$17=L12,1,IF(Gewinnzahlen!$G$17=L13,1,IF(Gewinnzahlen!$G$17=L14,1,IF(Gewinnzahlen!$G$17=L15,1,0))))))</f>
        <v>1</v>
      </c>
      <c r="CA12" s="50">
        <f>IF(Gewinnzahlen!$G$17=M10,1,IF(Gewinnzahlen!$G$17=M11,1,IF(Gewinnzahlen!$G$17=M12,1,IF(Gewinnzahlen!$G$17=M13,1,IF(Gewinnzahlen!$G$17=M14,1,IF(Gewinnzahlen!$G$17=M15,1,0))))))</f>
        <v>1</v>
      </c>
      <c r="CB12" s="50">
        <f>IF(Gewinnzahlen!$G$17=N10,1,IF(Gewinnzahlen!$G$17=N11,1,IF(Gewinnzahlen!$G$17=N12,1,IF(Gewinnzahlen!$G$17=N13,1,IF(Gewinnzahlen!$G$17=N14,1,IF(Gewinnzahlen!$G$17=N15,1,0))))))</f>
        <v>1</v>
      </c>
      <c r="CC12" s="53">
        <f>IF(Gewinnzahlen!$H$17=C10,1,IF(Gewinnzahlen!$H$17=C11,1,IF(Gewinnzahlen!$H$17=C12,1,IF(Gewinnzahlen!$H$17=C13,1,IF(Gewinnzahlen!$H$17=C14,1,IF(Gewinnzahlen!$H$17=C15,1,0))))))</f>
        <v>1</v>
      </c>
      <c r="CD12" s="50">
        <f>IF(Gewinnzahlen!$H$17=D10,1,IF(Gewinnzahlen!$H$17=D11,1,IF(Gewinnzahlen!$H$17=D12,1,IF(Gewinnzahlen!$H$17=D13,1,IF(Gewinnzahlen!$H$17=D14,1,IF(Gewinnzahlen!$H$17=D15,1,0))))))</f>
        <v>1</v>
      </c>
      <c r="CE12" s="50">
        <f>IF(Gewinnzahlen!$H$17=E10,1,IF(Gewinnzahlen!$H$17=E11,1,IF(Gewinnzahlen!$H$17=E12,1,IF(Gewinnzahlen!$H$17=E13,1,IF(Gewinnzahlen!$H$17=E14,1,IF(Gewinnzahlen!$H$17=E15,1,0))))))</f>
        <v>1</v>
      </c>
      <c r="CF12" s="50">
        <f>IF(Gewinnzahlen!$H$17=F10,1,IF(Gewinnzahlen!$H$17=F11,1,IF(Gewinnzahlen!$H$17=F12,1,IF(Gewinnzahlen!$H$17=F13,1,IF(Gewinnzahlen!$H$17=F14,1,IF(Gewinnzahlen!$H$17=F15,1,0))))))</f>
        <v>1</v>
      </c>
      <c r="CG12" s="50">
        <f>IF(Gewinnzahlen!$H$17=G10,1,IF(Gewinnzahlen!$H$17=G11,1,IF(Gewinnzahlen!$H$17=G12,1,IF(Gewinnzahlen!$H$17=G13,1,IF(Gewinnzahlen!$H$17=G14,1,IF(Gewinnzahlen!$H$17=G15,1,0))))))</f>
        <v>1</v>
      </c>
      <c r="CH12" s="50">
        <f>IF(Gewinnzahlen!$H$17=H10,1,IF(Gewinnzahlen!$H$17=H11,1,IF(Gewinnzahlen!$H$17=H12,1,IF(Gewinnzahlen!$H$17=H13,1,IF(Gewinnzahlen!$H$17=H14,1,IF(Gewinnzahlen!$H$17=H15,1,0))))))</f>
        <v>1</v>
      </c>
      <c r="CI12" s="50">
        <f>IF(Gewinnzahlen!$H$17=I10,1,IF(Gewinnzahlen!$H$17=I11,1,IF(Gewinnzahlen!$H$17=I12,1,IF(Gewinnzahlen!$H$17=I13,1,IF(Gewinnzahlen!$H$17=I14,1,IF(Gewinnzahlen!$H$17=I15,1,0))))))</f>
        <v>1</v>
      </c>
      <c r="CJ12" s="50">
        <f>IF(Gewinnzahlen!$H$17=J10,1,IF(Gewinnzahlen!$H$17=J11,1,IF(Gewinnzahlen!$H$17=J12,1,IF(Gewinnzahlen!$H$17=J13,1,IF(Gewinnzahlen!$H$17=J14,1,IF(Gewinnzahlen!$H$17=J15,1,0))))))</f>
        <v>1</v>
      </c>
      <c r="CK12" s="50">
        <f>IF(Gewinnzahlen!$H$17=K10,1,IF(Gewinnzahlen!$H$17=K11,1,IF(Gewinnzahlen!$H$17=K12,1,IF(Gewinnzahlen!$H$17=K13,1,IF(Gewinnzahlen!$H$17=K14,1,IF(Gewinnzahlen!$H$17=K15,1,0))))))</f>
        <v>1</v>
      </c>
      <c r="CL12" s="50">
        <f>IF(Gewinnzahlen!$H$17=L10,1,IF(Gewinnzahlen!$H$17=L11,1,IF(Gewinnzahlen!$H$17=L12,1,IF(Gewinnzahlen!$H$17=L13,1,IF(Gewinnzahlen!$H$17=L14,1,IF(Gewinnzahlen!$H$17=L15,1,0))))))</f>
        <v>1</v>
      </c>
      <c r="CM12" s="50">
        <f>IF(Gewinnzahlen!$H$17=M10,1,IF(Gewinnzahlen!$H$17=M11,1,IF(Gewinnzahlen!$H$17=M12,1,IF(Gewinnzahlen!$H$17=M13,1,IF(Gewinnzahlen!$H$17=M14,1,IF(Gewinnzahlen!$H$17=M15,1,0))))))</f>
        <v>1</v>
      </c>
      <c r="CN12" s="50">
        <f>IF(Gewinnzahlen!$H$17=N10,1,IF(Gewinnzahlen!$H$17=N11,1,IF(Gewinnzahlen!$H$17=N12,1,IF(Gewinnzahlen!$H$17=N13,1,IF(Gewinnzahlen!$H$17=N14,1,IF(Gewinnzahlen!$H$17=N15,1,0))))))</f>
        <v>1</v>
      </c>
      <c r="CO12" s="53">
        <f>IF(Gewinnzahlen!$I$17=C10,1,IF(Gewinnzahlen!$I$17=C11,1,IF(Gewinnzahlen!$I$17=C12,1,IF(Gewinnzahlen!$I$17=C13,1,IF(Gewinnzahlen!$I$17=C14,1,IF(Gewinnzahlen!$I$17=C15,1,0))))))</f>
        <v>1</v>
      </c>
      <c r="CP12" s="50">
        <f>IF(Gewinnzahlen!$I$17=D10,1,IF(Gewinnzahlen!$I$17=D11,1,IF(Gewinnzahlen!$I$17=D12,1,IF(Gewinnzahlen!$I$17=D13,1,IF(Gewinnzahlen!$I$17=D14,1,IF(Gewinnzahlen!$I$17=D15,1,0))))))</f>
        <v>1</v>
      </c>
      <c r="CQ12" s="50">
        <f>IF(Gewinnzahlen!$I$17=E10,1,IF(Gewinnzahlen!$I$17=E11,1,IF(Gewinnzahlen!$I$17=E12,1,IF(Gewinnzahlen!$I$17=E13,1,IF(Gewinnzahlen!$I$17=E14,1,IF(Gewinnzahlen!$I$17=E15,1,0))))))</f>
        <v>1</v>
      </c>
      <c r="CR12" s="50">
        <f>IF(Gewinnzahlen!$I$17=F10,1,IF(Gewinnzahlen!$I$17=F11,1,IF(Gewinnzahlen!$I$17=F12,1,IF(Gewinnzahlen!$I$17=F13,1,IF(Gewinnzahlen!$I$17=F14,1,IF(Gewinnzahlen!$I$17=F15,1,0))))))</f>
        <v>1</v>
      </c>
      <c r="CS12" s="50">
        <f>IF(Gewinnzahlen!$I$17=G10,1,IF(Gewinnzahlen!$I$17=G11,1,IF(Gewinnzahlen!$I$17=G12,1,IF(Gewinnzahlen!$I$17=G13,1,IF(Gewinnzahlen!$I$17=G14,1,IF(Gewinnzahlen!$I$17=G15,1,0))))))</f>
        <v>1</v>
      </c>
      <c r="CT12" s="50">
        <f>IF(Gewinnzahlen!$I$17=H10,1,IF(Gewinnzahlen!$I$17=H11,1,IF(Gewinnzahlen!$I$17=H12,1,IF(Gewinnzahlen!$I$17=H13,1,IF(Gewinnzahlen!$I$17=H14,1,IF(Gewinnzahlen!$I$17=H15,1,0))))))</f>
        <v>1</v>
      </c>
      <c r="CU12" s="50">
        <f>IF(Gewinnzahlen!$I$17=I10,1,IF(Gewinnzahlen!$I$17=I11,1,IF(Gewinnzahlen!$I$17=I12,1,IF(Gewinnzahlen!$I$17=I13,1,IF(Gewinnzahlen!$I$17=I14,1,IF(Gewinnzahlen!$I$17=I15,1,0))))))</f>
        <v>1</v>
      </c>
      <c r="CV12" s="50">
        <f>IF(Gewinnzahlen!$I$17=J10,1,IF(Gewinnzahlen!$I$17=J11,1,IF(Gewinnzahlen!$I$17=J12,1,IF(Gewinnzahlen!$I$17=J13,1,IF(Gewinnzahlen!$I$17=J14,1,IF(Gewinnzahlen!$I$17=J15,1,0))))))</f>
        <v>1</v>
      </c>
      <c r="CW12" s="50">
        <f>IF(Gewinnzahlen!$I$17=K10,1,IF(Gewinnzahlen!$I$17=K11,1,IF(Gewinnzahlen!$I$17=K12,1,IF(Gewinnzahlen!$I$17=K13,1,IF(Gewinnzahlen!$I$17=K14,1,IF(Gewinnzahlen!$I$17=K15,1,0))))))</f>
        <v>1</v>
      </c>
      <c r="CX12" s="50">
        <f>IF(Gewinnzahlen!$I$17=L10,1,IF(Gewinnzahlen!$I$17=L11,1,IF(Gewinnzahlen!$I$17=L12,1,IF(Gewinnzahlen!$I$17=L13,1,IF(Gewinnzahlen!$I$17=L14,1,IF(Gewinnzahlen!$I$17=L15,1,0))))))</f>
        <v>1</v>
      </c>
      <c r="CY12" s="50">
        <f>IF(Gewinnzahlen!$I$17=M10,1,IF(Gewinnzahlen!$I$17=M11,1,IF(Gewinnzahlen!$I$17=M12,1,IF(Gewinnzahlen!$I$17=M13,1,IF(Gewinnzahlen!$I$17=M14,1,IF(Gewinnzahlen!$I$17=M15,1,0))))))</f>
        <v>1</v>
      </c>
      <c r="CZ12" s="50">
        <f>IF(Gewinnzahlen!$I$17=N10,1,IF(Gewinnzahlen!$I$17=N11,1,IF(Gewinnzahlen!$I$17=N12,1,IF(Gewinnzahlen!$I$17=N13,1,IF(Gewinnzahlen!$I$17=N14,1,IF(Gewinnzahlen!$I$17=N15,1,0))))))</f>
        <v>1</v>
      </c>
      <c r="DA12" s="53">
        <f>IF(Gewinnzahlen!$J$17=C10,1,IF(Gewinnzahlen!$J$17=C11,1,IF(Gewinnzahlen!$J$17=C12,1,IF(Gewinnzahlen!$J$17=C13,1,IF(Gewinnzahlen!$J$17=C14,1,IF(Gewinnzahlen!$J$17=C15,1,0))))))</f>
        <v>1</v>
      </c>
      <c r="DB12" s="50">
        <f>IF(Gewinnzahlen!$J$17=D10,1,IF(Gewinnzahlen!$J$17=D11,1,IF(Gewinnzahlen!$J$17=D12,1,IF(Gewinnzahlen!$J$17=D13,1,IF(Gewinnzahlen!$J$17=D14,1,IF(Gewinnzahlen!$J$17=D15,1,0))))))</f>
        <v>1</v>
      </c>
      <c r="DC12" s="50">
        <f>IF(Gewinnzahlen!$J$17=E10,1,IF(Gewinnzahlen!$J$17=E11,1,IF(Gewinnzahlen!$J$17=E12,1,IF(Gewinnzahlen!$J$17=E13,1,IF(Gewinnzahlen!$J$17=E14,1,IF(Gewinnzahlen!$J$17=E15,1,0))))))</f>
        <v>1</v>
      </c>
      <c r="DD12" s="50">
        <f>IF(Gewinnzahlen!$J$17=F10,1,IF(Gewinnzahlen!$J$17=F11,1,IF(Gewinnzahlen!$J$17=F12,1,IF(Gewinnzahlen!$J$17=F13,1,IF(Gewinnzahlen!$J$17=F14,1,IF(Gewinnzahlen!$J$17=F15,1,0))))))</f>
        <v>1</v>
      </c>
      <c r="DE12" s="50">
        <f>IF(Gewinnzahlen!$J$17=G10,1,IF(Gewinnzahlen!$J$17=G11,1,IF(Gewinnzahlen!$J$17=G12,1,IF(Gewinnzahlen!$J$17=G13,1,IF(Gewinnzahlen!$J$17=G14,1,IF(Gewinnzahlen!$J$17=G15,1,0))))))</f>
        <v>1</v>
      </c>
      <c r="DF12" s="50">
        <f>IF(Gewinnzahlen!$J$17=H10,1,IF(Gewinnzahlen!$J$17=H11,1,IF(Gewinnzahlen!$J$17=H12,1,IF(Gewinnzahlen!$J$17=H13,1,IF(Gewinnzahlen!$J$17=H14,1,IF(Gewinnzahlen!$J$17=H15,1,0))))))</f>
        <v>1</v>
      </c>
      <c r="DG12" s="50">
        <f>IF(Gewinnzahlen!$J$17=I10,1,IF(Gewinnzahlen!$J$17=I11,1,IF(Gewinnzahlen!$J$17=I12,1,IF(Gewinnzahlen!$J$17=I13,1,IF(Gewinnzahlen!$J$17=I14,1,IF(Gewinnzahlen!$J$17=I15,1,0))))))</f>
        <v>1</v>
      </c>
      <c r="DH12" s="50">
        <f>IF(Gewinnzahlen!$J$17=J10,1,IF(Gewinnzahlen!$J$17=J11,1,IF(Gewinnzahlen!$J$17=J12,1,IF(Gewinnzahlen!$J$17=J13,1,IF(Gewinnzahlen!$J$17=J14,1,IF(Gewinnzahlen!$J$17=J15,1,0))))))</f>
        <v>1</v>
      </c>
      <c r="DI12" s="50">
        <f>IF(Gewinnzahlen!$J$17=K10,1,IF(Gewinnzahlen!$J$17=K11,1,IF(Gewinnzahlen!$J$17=K12,1,IF(Gewinnzahlen!$J$17=K13,1,IF(Gewinnzahlen!$J$17=K14,1,IF(Gewinnzahlen!$J$17=K15,1,0))))))</f>
        <v>1</v>
      </c>
      <c r="DJ12" s="50">
        <f>IF(Gewinnzahlen!$J$17=L10,1,IF(Gewinnzahlen!$J$17=L11,1,IF(Gewinnzahlen!$J$17=L12,1,IF(Gewinnzahlen!$J$17=L13,1,IF(Gewinnzahlen!$J$17=L14,1,IF(Gewinnzahlen!$J$17=L15,1,0))))))</f>
        <v>1</v>
      </c>
      <c r="DK12" s="50">
        <f>IF(Gewinnzahlen!$J$17=M10,1,IF(Gewinnzahlen!$J$17=M11,1,IF(Gewinnzahlen!$J$17=M12,1,IF(Gewinnzahlen!$J$17=M13,1,IF(Gewinnzahlen!$J$17=M14,1,IF(Gewinnzahlen!$J$17=M15,1,0))))))</f>
        <v>1</v>
      </c>
      <c r="DL12" s="50">
        <f>IF(Gewinnzahlen!$J$17=N10,1,IF(Gewinnzahlen!$J$17=N11,1,IF(Gewinnzahlen!$J$17=N12,1,IF(Gewinnzahlen!$J$17=N13,1,IF(Gewinnzahlen!$J$17=N14,1,IF(Gewinnzahlen!$J$17=N15,1,0))))))</f>
        <v>1</v>
      </c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</row>
    <row r="13" spans="1:236" s="3" customFormat="1" ht="14.1" customHeight="1" thickBo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04"/>
      <c r="P13" s="106"/>
      <c r="Q13" s="107"/>
      <c r="U13" s="51" t="str">
        <f t="shared" ref="U13:AF13" si="2">IF(C16="","",SUM(U7:U12))</f>
        <v/>
      </c>
      <c r="V13" s="51" t="str">
        <f t="shared" si="2"/>
        <v/>
      </c>
      <c r="W13" s="51" t="str">
        <f t="shared" si="2"/>
        <v/>
      </c>
      <c r="X13" s="51" t="str">
        <f t="shared" si="2"/>
        <v/>
      </c>
      <c r="Y13" s="51" t="str">
        <f t="shared" si="2"/>
        <v/>
      </c>
      <c r="Z13" s="51" t="str">
        <f t="shared" si="2"/>
        <v/>
      </c>
      <c r="AA13" s="51" t="str">
        <f t="shared" si="2"/>
        <v/>
      </c>
      <c r="AB13" s="51" t="str">
        <f t="shared" si="2"/>
        <v/>
      </c>
      <c r="AC13" s="51" t="str">
        <f t="shared" si="2"/>
        <v/>
      </c>
      <c r="AD13" s="51" t="str">
        <f t="shared" si="2"/>
        <v/>
      </c>
      <c r="AE13" s="51" t="str">
        <f t="shared" si="2"/>
        <v/>
      </c>
      <c r="AF13" s="51" t="str">
        <f t="shared" si="2"/>
        <v/>
      </c>
      <c r="AG13" s="85" t="str">
        <f t="shared" ref="AG13:AR13" si="3">IF(C16="","",SUM(AG7:AG12))</f>
        <v/>
      </c>
      <c r="AH13" s="51" t="str">
        <f t="shared" si="3"/>
        <v/>
      </c>
      <c r="AI13" s="51" t="str">
        <f t="shared" si="3"/>
        <v/>
      </c>
      <c r="AJ13" s="51" t="str">
        <f t="shared" si="3"/>
        <v/>
      </c>
      <c r="AK13" s="51" t="str">
        <f t="shared" si="3"/>
        <v/>
      </c>
      <c r="AL13" s="51" t="str">
        <f t="shared" si="3"/>
        <v/>
      </c>
      <c r="AM13" s="51" t="str">
        <f t="shared" si="3"/>
        <v/>
      </c>
      <c r="AN13" s="51" t="str">
        <f t="shared" si="3"/>
        <v/>
      </c>
      <c r="AO13" s="51" t="str">
        <f t="shared" si="3"/>
        <v/>
      </c>
      <c r="AP13" s="51" t="str">
        <f t="shared" si="3"/>
        <v/>
      </c>
      <c r="AQ13" s="51" t="str">
        <f t="shared" si="3"/>
        <v/>
      </c>
      <c r="AR13" s="51" t="str">
        <f t="shared" si="3"/>
        <v/>
      </c>
      <c r="AS13" s="85" t="str">
        <f t="shared" ref="AS13:BD13" si="4">IF(C16="","",SUM(AS7:AS12))</f>
        <v/>
      </c>
      <c r="AT13" s="51" t="str">
        <f t="shared" si="4"/>
        <v/>
      </c>
      <c r="AU13" s="51" t="str">
        <f t="shared" si="4"/>
        <v/>
      </c>
      <c r="AV13" s="51" t="str">
        <f t="shared" si="4"/>
        <v/>
      </c>
      <c r="AW13" s="51" t="str">
        <f t="shared" si="4"/>
        <v/>
      </c>
      <c r="AX13" s="51" t="str">
        <f t="shared" si="4"/>
        <v/>
      </c>
      <c r="AY13" s="51" t="str">
        <f t="shared" si="4"/>
        <v/>
      </c>
      <c r="AZ13" s="51" t="str">
        <f t="shared" si="4"/>
        <v/>
      </c>
      <c r="BA13" s="51" t="str">
        <f t="shared" si="4"/>
        <v/>
      </c>
      <c r="BB13" s="51" t="str">
        <f t="shared" si="4"/>
        <v/>
      </c>
      <c r="BC13" s="51" t="str">
        <f t="shared" si="4"/>
        <v/>
      </c>
      <c r="BD13" s="51" t="str">
        <f t="shared" si="4"/>
        <v/>
      </c>
      <c r="BE13" s="85" t="str">
        <f t="shared" ref="BE13:BP13" si="5">IF(C16="","",SUM(BE7:BE12))</f>
        <v/>
      </c>
      <c r="BF13" s="51" t="str">
        <f t="shared" si="5"/>
        <v/>
      </c>
      <c r="BG13" s="51" t="str">
        <f t="shared" si="5"/>
        <v/>
      </c>
      <c r="BH13" s="51" t="str">
        <f t="shared" si="5"/>
        <v/>
      </c>
      <c r="BI13" s="51" t="str">
        <f t="shared" si="5"/>
        <v/>
      </c>
      <c r="BJ13" s="51" t="str">
        <f t="shared" si="5"/>
        <v/>
      </c>
      <c r="BK13" s="51" t="str">
        <f t="shared" si="5"/>
        <v/>
      </c>
      <c r="BL13" s="51" t="str">
        <f t="shared" si="5"/>
        <v/>
      </c>
      <c r="BM13" s="51" t="str">
        <f t="shared" si="5"/>
        <v/>
      </c>
      <c r="BN13" s="51" t="str">
        <f t="shared" si="5"/>
        <v/>
      </c>
      <c r="BO13" s="51" t="str">
        <f t="shared" si="5"/>
        <v/>
      </c>
      <c r="BP13" s="51" t="str">
        <f t="shared" si="5"/>
        <v/>
      </c>
      <c r="BQ13" s="85" t="str">
        <f t="shared" ref="BQ13:CB13" si="6">IF(C16="","",SUM(BQ7:BQ12))</f>
        <v/>
      </c>
      <c r="BR13" s="51" t="str">
        <f t="shared" si="6"/>
        <v/>
      </c>
      <c r="BS13" s="51" t="str">
        <f t="shared" si="6"/>
        <v/>
      </c>
      <c r="BT13" s="51" t="str">
        <f t="shared" si="6"/>
        <v/>
      </c>
      <c r="BU13" s="51" t="str">
        <f t="shared" si="6"/>
        <v/>
      </c>
      <c r="BV13" s="51" t="str">
        <f t="shared" si="6"/>
        <v/>
      </c>
      <c r="BW13" s="51" t="str">
        <f t="shared" si="6"/>
        <v/>
      </c>
      <c r="BX13" s="51" t="str">
        <f t="shared" si="6"/>
        <v/>
      </c>
      <c r="BY13" s="51" t="str">
        <f t="shared" si="6"/>
        <v/>
      </c>
      <c r="BZ13" s="51" t="str">
        <f t="shared" si="6"/>
        <v/>
      </c>
      <c r="CA13" s="51" t="str">
        <f t="shared" si="6"/>
        <v/>
      </c>
      <c r="CB13" s="51" t="str">
        <f t="shared" si="6"/>
        <v/>
      </c>
      <c r="CC13" s="85" t="str">
        <f>IF(C16="","",SUM(CC7:CC12))</f>
        <v/>
      </c>
      <c r="CD13" s="51" t="str">
        <f t="shared" ref="CD13:CN13" si="7">IF(D16="","",SUM(CD7:CD12))</f>
        <v/>
      </c>
      <c r="CE13" s="51" t="str">
        <f t="shared" si="7"/>
        <v/>
      </c>
      <c r="CF13" s="51" t="str">
        <f t="shared" si="7"/>
        <v/>
      </c>
      <c r="CG13" s="51" t="str">
        <f t="shared" si="7"/>
        <v/>
      </c>
      <c r="CH13" s="51" t="str">
        <f t="shared" si="7"/>
        <v/>
      </c>
      <c r="CI13" s="51" t="str">
        <f t="shared" si="7"/>
        <v/>
      </c>
      <c r="CJ13" s="51" t="str">
        <f t="shared" si="7"/>
        <v/>
      </c>
      <c r="CK13" s="51" t="str">
        <f t="shared" si="7"/>
        <v/>
      </c>
      <c r="CL13" s="51" t="str">
        <f t="shared" si="7"/>
        <v/>
      </c>
      <c r="CM13" s="51" t="str">
        <f t="shared" si="7"/>
        <v/>
      </c>
      <c r="CN13" s="115" t="str">
        <f t="shared" si="7"/>
        <v/>
      </c>
      <c r="CO13" s="85" t="str">
        <f>IF(C16="","",SUM(CO7:CO12))</f>
        <v/>
      </c>
      <c r="CP13" s="51" t="str">
        <f t="shared" ref="CP13:CZ13" si="8">IF(D16="","",SUM(CP7:CP12))</f>
        <v/>
      </c>
      <c r="CQ13" s="51" t="str">
        <f t="shared" si="8"/>
        <v/>
      </c>
      <c r="CR13" s="51" t="str">
        <f t="shared" si="8"/>
        <v/>
      </c>
      <c r="CS13" s="51" t="str">
        <f t="shared" si="8"/>
        <v/>
      </c>
      <c r="CT13" s="51" t="str">
        <f t="shared" si="8"/>
        <v/>
      </c>
      <c r="CU13" s="51" t="str">
        <f t="shared" si="8"/>
        <v/>
      </c>
      <c r="CV13" s="51" t="str">
        <f t="shared" si="8"/>
        <v/>
      </c>
      <c r="CW13" s="51" t="str">
        <f t="shared" si="8"/>
        <v/>
      </c>
      <c r="CX13" s="51" t="str">
        <f t="shared" si="8"/>
        <v/>
      </c>
      <c r="CY13" s="51" t="str">
        <f t="shared" si="8"/>
        <v/>
      </c>
      <c r="CZ13" s="115" t="str">
        <f t="shared" si="8"/>
        <v/>
      </c>
      <c r="DA13" s="85" t="str">
        <f>IF(C16="","",SUM(DA7:DA12))</f>
        <v/>
      </c>
      <c r="DB13" s="51" t="str">
        <f t="shared" ref="DB13:DL13" si="9">IF(D16="","",SUM(DB7:DB12))</f>
        <v/>
      </c>
      <c r="DC13" s="51" t="str">
        <f t="shared" si="9"/>
        <v/>
      </c>
      <c r="DD13" s="51" t="str">
        <f t="shared" si="9"/>
        <v/>
      </c>
      <c r="DE13" s="51" t="str">
        <f t="shared" si="9"/>
        <v/>
      </c>
      <c r="DF13" s="51" t="str">
        <f t="shared" si="9"/>
        <v/>
      </c>
      <c r="DG13" s="51" t="str">
        <f t="shared" si="9"/>
        <v/>
      </c>
      <c r="DH13" s="51" t="str">
        <f t="shared" si="9"/>
        <v/>
      </c>
      <c r="DI13" s="51" t="str">
        <f t="shared" si="9"/>
        <v/>
      </c>
      <c r="DJ13" s="51" t="str">
        <f t="shared" si="9"/>
        <v/>
      </c>
      <c r="DK13" s="51" t="str">
        <f t="shared" si="9"/>
        <v/>
      </c>
      <c r="DL13" s="51" t="str">
        <f t="shared" si="9"/>
        <v/>
      </c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</row>
    <row r="14" spans="1:236" s="3" customFormat="1" ht="14.1" customHeight="1" thickTop="1"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08" t="s">
        <v>201</v>
      </c>
      <c r="P14" s="167"/>
      <c r="Q14" s="167"/>
      <c r="U14" s="52" t="s">
        <v>188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3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3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3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3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114"/>
      <c r="CO14" s="53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114"/>
      <c r="DA14" s="53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</row>
    <row r="15" spans="1:236" s="3" customFormat="1" ht="14.1" customHeight="1"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5"/>
      <c r="P15" s="168"/>
      <c r="Q15" s="168"/>
      <c r="U15" s="50" t="s">
        <v>24</v>
      </c>
      <c r="V15" s="50" t="s">
        <v>25</v>
      </c>
      <c r="W15" s="50" t="s">
        <v>26</v>
      </c>
      <c r="X15" s="50" t="s">
        <v>27</v>
      </c>
      <c r="Y15" s="50" t="s">
        <v>28</v>
      </c>
      <c r="Z15" s="50" t="s">
        <v>29</v>
      </c>
      <c r="AA15" s="50" t="s">
        <v>30</v>
      </c>
      <c r="AB15" s="50" t="s">
        <v>31</v>
      </c>
      <c r="AC15" s="50" t="s">
        <v>32</v>
      </c>
      <c r="AD15" s="50" t="s">
        <v>33</v>
      </c>
      <c r="AE15" s="50" t="s">
        <v>34</v>
      </c>
      <c r="AF15" s="50" t="s">
        <v>35</v>
      </c>
      <c r="AG15" s="53" t="s">
        <v>36</v>
      </c>
      <c r="AH15" s="50" t="s">
        <v>37</v>
      </c>
      <c r="AI15" s="50" t="s">
        <v>38</v>
      </c>
      <c r="AJ15" s="50" t="s">
        <v>39</v>
      </c>
      <c r="AK15" s="50" t="s">
        <v>40</v>
      </c>
      <c r="AL15" s="50" t="s">
        <v>41</v>
      </c>
      <c r="AM15" s="50" t="s">
        <v>42</v>
      </c>
      <c r="AN15" s="50" t="s">
        <v>43</v>
      </c>
      <c r="AO15" s="50" t="s">
        <v>44</v>
      </c>
      <c r="AP15" s="50" t="s">
        <v>45</v>
      </c>
      <c r="AQ15" s="50" t="s">
        <v>46</v>
      </c>
      <c r="AR15" s="50" t="s">
        <v>47</v>
      </c>
      <c r="AS15" s="53" t="s">
        <v>48</v>
      </c>
      <c r="AT15" s="50" t="s">
        <v>49</v>
      </c>
      <c r="AU15" s="50" t="s">
        <v>50</v>
      </c>
      <c r="AV15" s="50" t="s">
        <v>51</v>
      </c>
      <c r="AW15" s="50" t="s">
        <v>52</v>
      </c>
      <c r="AX15" s="50" t="s">
        <v>53</v>
      </c>
      <c r="AY15" s="50" t="s">
        <v>54</v>
      </c>
      <c r="AZ15" s="50" t="s">
        <v>55</v>
      </c>
      <c r="BA15" s="50" t="s">
        <v>56</v>
      </c>
      <c r="BB15" s="50" t="s">
        <v>57</v>
      </c>
      <c r="BC15" s="50" t="s">
        <v>58</v>
      </c>
      <c r="BD15" s="50" t="s">
        <v>59</v>
      </c>
      <c r="BE15" s="53" t="s">
        <v>60</v>
      </c>
      <c r="BF15" s="50" t="s">
        <v>61</v>
      </c>
      <c r="BG15" s="50" t="s">
        <v>62</v>
      </c>
      <c r="BH15" s="50" t="s">
        <v>63</v>
      </c>
      <c r="BI15" s="50" t="s">
        <v>64</v>
      </c>
      <c r="BJ15" s="50" t="s">
        <v>65</v>
      </c>
      <c r="BK15" s="50" t="s">
        <v>66</v>
      </c>
      <c r="BL15" s="50" t="s">
        <v>67</v>
      </c>
      <c r="BM15" s="50" t="s">
        <v>68</v>
      </c>
      <c r="BN15" s="50" t="s">
        <v>69</v>
      </c>
      <c r="BO15" s="50" t="s">
        <v>70</v>
      </c>
      <c r="BP15" s="50" t="s">
        <v>71</v>
      </c>
      <c r="BQ15" s="53" t="s">
        <v>72</v>
      </c>
      <c r="BR15" s="50" t="s">
        <v>73</v>
      </c>
      <c r="BS15" s="50" t="s">
        <v>74</v>
      </c>
      <c r="BT15" s="50" t="s">
        <v>75</v>
      </c>
      <c r="BU15" s="50" t="s">
        <v>76</v>
      </c>
      <c r="BV15" s="50" t="s">
        <v>77</v>
      </c>
      <c r="BW15" s="50" t="s">
        <v>78</v>
      </c>
      <c r="BX15" s="50" t="s">
        <v>79</v>
      </c>
      <c r="BY15" s="50" t="s">
        <v>80</v>
      </c>
      <c r="BZ15" s="50" t="s">
        <v>81</v>
      </c>
      <c r="CA15" s="50" t="s">
        <v>82</v>
      </c>
      <c r="CB15" s="50" t="s">
        <v>83</v>
      </c>
      <c r="CC15" s="53" t="s">
        <v>233</v>
      </c>
      <c r="CD15" s="87" t="s">
        <v>234</v>
      </c>
      <c r="CE15" s="87" t="s">
        <v>235</v>
      </c>
      <c r="CF15" s="87" t="s">
        <v>236</v>
      </c>
      <c r="CG15" s="87" t="s">
        <v>237</v>
      </c>
      <c r="CH15" s="87" t="s">
        <v>238</v>
      </c>
      <c r="CI15" s="87" t="s">
        <v>239</v>
      </c>
      <c r="CJ15" s="87" t="s">
        <v>240</v>
      </c>
      <c r="CK15" s="87" t="s">
        <v>241</v>
      </c>
      <c r="CL15" s="87" t="s">
        <v>242</v>
      </c>
      <c r="CM15" s="87" t="s">
        <v>243</v>
      </c>
      <c r="CN15" s="114" t="s">
        <v>244</v>
      </c>
      <c r="CO15" s="53" t="s">
        <v>257</v>
      </c>
      <c r="CP15" s="87" t="s">
        <v>258</v>
      </c>
      <c r="CQ15" s="87" t="s">
        <v>259</v>
      </c>
      <c r="CR15" s="87" t="s">
        <v>260</v>
      </c>
      <c r="CS15" s="87" t="s">
        <v>261</v>
      </c>
      <c r="CT15" s="87" t="s">
        <v>262</v>
      </c>
      <c r="CU15" s="87" t="s">
        <v>263</v>
      </c>
      <c r="CV15" s="87" t="s">
        <v>264</v>
      </c>
      <c r="CW15" s="87" t="s">
        <v>265</v>
      </c>
      <c r="CX15" s="87" t="s">
        <v>266</v>
      </c>
      <c r="CY15" s="87" t="s">
        <v>267</v>
      </c>
      <c r="CZ15" s="114" t="s">
        <v>268</v>
      </c>
      <c r="DA15" s="53" t="s">
        <v>281</v>
      </c>
      <c r="DB15" s="87" t="s">
        <v>282</v>
      </c>
      <c r="DC15" s="87" t="s">
        <v>283</v>
      </c>
      <c r="DD15" s="87" t="s">
        <v>284</v>
      </c>
      <c r="DE15" s="87" t="s">
        <v>285</v>
      </c>
      <c r="DF15" s="87" t="s">
        <v>286</v>
      </c>
      <c r="DG15" s="87" t="s">
        <v>287</v>
      </c>
      <c r="DH15" s="87" t="s">
        <v>288</v>
      </c>
      <c r="DI15" s="87" t="s">
        <v>289</v>
      </c>
      <c r="DJ15" s="87" t="s">
        <v>290</v>
      </c>
      <c r="DK15" s="87" t="s">
        <v>291</v>
      </c>
      <c r="DL15" s="87" t="s">
        <v>292</v>
      </c>
      <c r="DM15" s="50" t="s">
        <v>0</v>
      </c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</row>
    <row r="16" spans="1:236" s="3" customFormat="1" ht="10.5" customHeight="1">
      <c r="C16" s="77" t="str">
        <f>IF(C10="","",IF(C11="","",IF(C12="","",IF(C13="","",IF(C14="","",IF(C15="","","x"))))))</f>
        <v/>
      </c>
      <c r="D16" s="77" t="str">
        <f t="shared" ref="D16:N16" si="10">IF(D10="","",IF(D11="","",IF(D12="","",IF(D13="","",IF(D14="","",IF(D15="","","x"))))))</f>
        <v/>
      </c>
      <c r="E16" s="77" t="str">
        <f t="shared" si="10"/>
        <v/>
      </c>
      <c r="F16" s="77" t="str">
        <f t="shared" si="10"/>
        <v/>
      </c>
      <c r="G16" s="77" t="str">
        <f t="shared" si="10"/>
        <v/>
      </c>
      <c r="H16" s="77" t="str">
        <f t="shared" si="10"/>
        <v/>
      </c>
      <c r="I16" s="77" t="str">
        <f t="shared" si="10"/>
        <v/>
      </c>
      <c r="J16" s="77" t="str">
        <f t="shared" si="10"/>
        <v/>
      </c>
      <c r="K16" s="77" t="str">
        <f t="shared" si="10"/>
        <v/>
      </c>
      <c r="L16" s="77" t="str">
        <f t="shared" si="10"/>
        <v/>
      </c>
      <c r="M16" s="77" t="str">
        <f t="shared" si="10"/>
        <v/>
      </c>
      <c r="N16" s="77" t="str">
        <f t="shared" si="10"/>
        <v/>
      </c>
      <c r="U16" s="82">
        <f>IF(RIGHT($O$9,1)=RIGHT(Gewinnzahlen!$C$18,1),1,0)</f>
        <v>1</v>
      </c>
      <c r="V16" s="82">
        <f>IF(RIGHT($O$9,1)=RIGHT(Gewinnzahlen!$C$18,1),1,0)</f>
        <v>1</v>
      </c>
      <c r="W16" s="82">
        <f>IF(RIGHT($O$9,1)=RIGHT(Gewinnzahlen!$C$18,1),1,0)</f>
        <v>1</v>
      </c>
      <c r="X16" s="82">
        <f>IF(RIGHT($O$9,1)=RIGHT(Gewinnzahlen!$C$18,1),1,0)</f>
        <v>1</v>
      </c>
      <c r="Y16" s="82">
        <f>IF(RIGHT($O$9,1)=RIGHT(Gewinnzahlen!$C$18,1),1,0)</f>
        <v>1</v>
      </c>
      <c r="Z16" s="82">
        <f>IF(RIGHT($O$9,1)=RIGHT(Gewinnzahlen!$C$18,1),1,0)</f>
        <v>1</v>
      </c>
      <c r="AA16" s="82">
        <f>IF(RIGHT($O$9,1)=RIGHT(Gewinnzahlen!$C$18,1),1,0)</f>
        <v>1</v>
      </c>
      <c r="AB16" s="82">
        <f>IF(RIGHT($O$9,1)=RIGHT(Gewinnzahlen!$C$18,1),1,0)</f>
        <v>1</v>
      </c>
      <c r="AC16" s="82">
        <f>IF(RIGHT($O$9,1)=RIGHT(Gewinnzahlen!$C$18,1),1,0)</f>
        <v>1</v>
      </c>
      <c r="AD16" s="82">
        <f>IF(RIGHT($O$9,1)=RIGHT(Gewinnzahlen!$C$18,1),1,0)</f>
        <v>1</v>
      </c>
      <c r="AE16" s="82">
        <f>IF(RIGHT($O$9,1)=RIGHT(Gewinnzahlen!$C$18,1),1,0)</f>
        <v>1</v>
      </c>
      <c r="AF16" s="82">
        <f>IF(RIGHT($O$9,1)=RIGHT(Gewinnzahlen!$C$18,1),1,0)</f>
        <v>1</v>
      </c>
      <c r="AG16" s="86">
        <f>IF(RIGHT($O$9,1)=RIGHT(Gewinnzahlen!$D$18,1),1,0)</f>
        <v>1</v>
      </c>
      <c r="AH16" s="82">
        <f>IF(RIGHT($O$9,1)=RIGHT(Gewinnzahlen!$D$18,1),1,0)</f>
        <v>1</v>
      </c>
      <c r="AI16" s="82">
        <f>IF(RIGHT($O$9,1)=RIGHT(Gewinnzahlen!$D$18,1),1,0)</f>
        <v>1</v>
      </c>
      <c r="AJ16" s="82">
        <f>IF(RIGHT($O$9,1)=RIGHT(Gewinnzahlen!$D$18,1),1,0)</f>
        <v>1</v>
      </c>
      <c r="AK16" s="82">
        <f>IF(RIGHT($O$9,1)=RIGHT(Gewinnzahlen!$D$18,1),1,0)</f>
        <v>1</v>
      </c>
      <c r="AL16" s="82">
        <f>IF(RIGHT($O$9,1)=RIGHT(Gewinnzahlen!$D$18,1),1,0)</f>
        <v>1</v>
      </c>
      <c r="AM16" s="82">
        <f>IF(RIGHT($O$9,1)=RIGHT(Gewinnzahlen!$D$18,1),1,0)</f>
        <v>1</v>
      </c>
      <c r="AN16" s="82">
        <f>IF(RIGHT($O$9,1)=RIGHT(Gewinnzahlen!$D$18,1),1,0)</f>
        <v>1</v>
      </c>
      <c r="AO16" s="82">
        <f>IF(RIGHT($O$9,1)=RIGHT(Gewinnzahlen!$D$18,1),1,0)</f>
        <v>1</v>
      </c>
      <c r="AP16" s="82">
        <f>IF(RIGHT($O$9,1)=RIGHT(Gewinnzahlen!$D$18,1),1,0)</f>
        <v>1</v>
      </c>
      <c r="AQ16" s="82">
        <f>IF(RIGHT($O$9,1)=RIGHT(Gewinnzahlen!$D$18,1),1,0)</f>
        <v>1</v>
      </c>
      <c r="AR16" s="82">
        <f>IF(RIGHT($O$9,1)=RIGHT(Gewinnzahlen!$D$18,1),1,0)</f>
        <v>1</v>
      </c>
      <c r="AS16" s="86">
        <f>IF(RIGHT($O$9,1)=RIGHT(Gewinnzahlen!$E$18,1),1,0)</f>
        <v>1</v>
      </c>
      <c r="AT16" s="82">
        <f>IF(RIGHT($O$9,1)=RIGHT(Gewinnzahlen!$E$18,1),1,0)</f>
        <v>1</v>
      </c>
      <c r="AU16" s="82">
        <f>IF(RIGHT($O$9,1)=RIGHT(Gewinnzahlen!$E$18,1),1,0)</f>
        <v>1</v>
      </c>
      <c r="AV16" s="82">
        <f>IF(RIGHT($O$9,1)=RIGHT(Gewinnzahlen!$E$18,1),1,0)</f>
        <v>1</v>
      </c>
      <c r="AW16" s="82">
        <f>IF(RIGHT($O$9,1)=RIGHT(Gewinnzahlen!$E$18,1),1,0)</f>
        <v>1</v>
      </c>
      <c r="AX16" s="82">
        <f>IF(RIGHT($O$9,1)=RIGHT(Gewinnzahlen!$E$18,1),1,0)</f>
        <v>1</v>
      </c>
      <c r="AY16" s="82">
        <f>IF(RIGHT($O$9,1)=RIGHT(Gewinnzahlen!$E$18,1),1,0)</f>
        <v>1</v>
      </c>
      <c r="AZ16" s="82">
        <f>IF(RIGHT($O$9,1)=RIGHT(Gewinnzahlen!$E$18,1),1,0)</f>
        <v>1</v>
      </c>
      <c r="BA16" s="82">
        <f>IF(RIGHT($O$9,1)=RIGHT(Gewinnzahlen!$E$18,1),1,0)</f>
        <v>1</v>
      </c>
      <c r="BB16" s="82">
        <f>IF(RIGHT($O$9,1)=RIGHT(Gewinnzahlen!$E$18,1),1,0)</f>
        <v>1</v>
      </c>
      <c r="BC16" s="82">
        <f>IF(RIGHT($O$9,1)=RIGHT(Gewinnzahlen!$E$18,1),1,0)</f>
        <v>1</v>
      </c>
      <c r="BD16" s="82">
        <f>IF(RIGHT($O$9,1)=RIGHT(Gewinnzahlen!$E$18,1),1,0)</f>
        <v>1</v>
      </c>
      <c r="BE16" s="86">
        <f>IF(RIGHT($O$9,1)=RIGHT(Gewinnzahlen!$F$18,1),1,0)</f>
        <v>1</v>
      </c>
      <c r="BF16" s="82">
        <f>IF(RIGHT($O$9,1)=RIGHT(Gewinnzahlen!$F$18,1),1,0)</f>
        <v>1</v>
      </c>
      <c r="BG16" s="82">
        <f>IF(RIGHT($O$9,1)=RIGHT(Gewinnzahlen!$F$18,1),1,0)</f>
        <v>1</v>
      </c>
      <c r="BH16" s="82">
        <f>IF(RIGHT($O$9,1)=RIGHT(Gewinnzahlen!$F$18,1),1,0)</f>
        <v>1</v>
      </c>
      <c r="BI16" s="82">
        <f>IF(RIGHT($O$9,1)=RIGHT(Gewinnzahlen!$F$18,1),1,0)</f>
        <v>1</v>
      </c>
      <c r="BJ16" s="82">
        <f>IF(RIGHT($O$9,1)=RIGHT(Gewinnzahlen!$F$18,1),1,0)</f>
        <v>1</v>
      </c>
      <c r="BK16" s="82">
        <f>IF(RIGHT($O$9,1)=RIGHT(Gewinnzahlen!$F$18,1),1,0)</f>
        <v>1</v>
      </c>
      <c r="BL16" s="82">
        <f>IF(RIGHT($O$9,1)=RIGHT(Gewinnzahlen!$F$18,1),1,0)</f>
        <v>1</v>
      </c>
      <c r="BM16" s="82">
        <f>IF(RIGHT($O$9,1)=RIGHT(Gewinnzahlen!$F$18,1),1,0)</f>
        <v>1</v>
      </c>
      <c r="BN16" s="82">
        <f>IF(RIGHT($O$9,1)=RIGHT(Gewinnzahlen!$F$18,1),1,0)</f>
        <v>1</v>
      </c>
      <c r="BO16" s="82">
        <f>IF(RIGHT($O$9,1)=RIGHT(Gewinnzahlen!$F$18,1),1,0)</f>
        <v>1</v>
      </c>
      <c r="BP16" s="82">
        <f>IF(RIGHT($O$9,1)=RIGHT(Gewinnzahlen!$F$18,1),1,0)</f>
        <v>1</v>
      </c>
      <c r="BQ16" s="86">
        <f>IF(RIGHT($O$9,1)=RIGHT(Gewinnzahlen!$G$18,1),1,0)</f>
        <v>1</v>
      </c>
      <c r="BR16" s="82">
        <f>IF(RIGHT($O$9,1)=RIGHT(Gewinnzahlen!$G$18,1),1,0)</f>
        <v>1</v>
      </c>
      <c r="BS16" s="82">
        <f>IF(RIGHT($O$9,1)=RIGHT(Gewinnzahlen!$G$18,1),1,0)</f>
        <v>1</v>
      </c>
      <c r="BT16" s="82">
        <f>IF(RIGHT($O$9,1)=RIGHT(Gewinnzahlen!$G$18,1),1,0)</f>
        <v>1</v>
      </c>
      <c r="BU16" s="82">
        <f>IF(RIGHT($O$9,1)=RIGHT(Gewinnzahlen!$G$18,1),1,0)</f>
        <v>1</v>
      </c>
      <c r="BV16" s="82">
        <f>IF(RIGHT($O$9,1)=RIGHT(Gewinnzahlen!$G$18,1),1,0)</f>
        <v>1</v>
      </c>
      <c r="BW16" s="82">
        <f>IF(RIGHT($O$9,1)=RIGHT(Gewinnzahlen!$G$18,1),1,0)</f>
        <v>1</v>
      </c>
      <c r="BX16" s="82">
        <f>IF(RIGHT($O$9,1)=RIGHT(Gewinnzahlen!$G$18,1),1,0)</f>
        <v>1</v>
      </c>
      <c r="BY16" s="82">
        <f>IF(RIGHT($O$9,1)=RIGHT(Gewinnzahlen!$G$18,1),1,0)</f>
        <v>1</v>
      </c>
      <c r="BZ16" s="82">
        <f>IF(RIGHT($O$9,1)=RIGHT(Gewinnzahlen!$G$18,1),1,0)</f>
        <v>1</v>
      </c>
      <c r="CA16" s="82">
        <f>IF(RIGHT($O$9,1)=RIGHT(Gewinnzahlen!$G$18,1),1,0)</f>
        <v>1</v>
      </c>
      <c r="CB16" s="82">
        <f>IF(RIGHT($O$9,1)=RIGHT(Gewinnzahlen!$G$18,1),1,0)</f>
        <v>1</v>
      </c>
      <c r="CC16" s="86">
        <f>IF(RIGHT($O$9,1)=RIGHT(Gewinnzahlen!$H$18,1),1,0)</f>
        <v>1</v>
      </c>
      <c r="CD16" s="113">
        <f>IF(RIGHT($O$9,1)=RIGHT(Gewinnzahlen!$H$18,1),1,0)</f>
        <v>1</v>
      </c>
      <c r="CE16" s="113">
        <f>IF(RIGHT($O$9,1)=RIGHT(Gewinnzahlen!$H$18,1),1,0)</f>
        <v>1</v>
      </c>
      <c r="CF16" s="113">
        <f>IF(RIGHT($O$9,1)=RIGHT(Gewinnzahlen!$H$18,1),1,0)</f>
        <v>1</v>
      </c>
      <c r="CG16" s="113">
        <f>IF(RIGHT($O$9,1)=RIGHT(Gewinnzahlen!$H$18,1),1,0)</f>
        <v>1</v>
      </c>
      <c r="CH16" s="113">
        <f>IF(RIGHT($O$9,1)=RIGHT(Gewinnzahlen!$H$18,1),1,0)</f>
        <v>1</v>
      </c>
      <c r="CI16" s="113">
        <f>IF(RIGHT($O$9,1)=RIGHT(Gewinnzahlen!$H$18,1),1,0)</f>
        <v>1</v>
      </c>
      <c r="CJ16" s="113">
        <f>IF(RIGHT($O$9,1)=RIGHT(Gewinnzahlen!$H$18,1),1,0)</f>
        <v>1</v>
      </c>
      <c r="CK16" s="113">
        <f>IF(RIGHT($O$9,1)=RIGHT(Gewinnzahlen!$H$18,1),1,0)</f>
        <v>1</v>
      </c>
      <c r="CL16" s="113">
        <f>IF(RIGHT($O$9,1)=RIGHT(Gewinnzahlen!$H$18,1),1,0)</f>
        <v>1</v>
      </c>
      <c r="CM16" s="113">
        <f>IF(RIGHT($O$9,1)=RIGHT(Gewinnzahlen!$H$18,1),1,0)</f>
        <v>1</v>
      </c>
      <c r="CN16" s="116">
        <f>IF(RIGHT($O$9,1)=RIGHT(Gewinnzahlen!$H$18,1),1,0)</f>
        <v>1</v>
      </c>
      <c r="CO16" s="86">
        <f>IF(RIGHT($O$9,1)=RIGHT(Gewinnzahlen!$I$18,1),1,0)</f>
        <v>1</v>
      </c>
      <c r="CP16" s="113">
        <f>IF(RIGHT($O$9,1)=RIGHT(Gewinnzahlen!$I$18,1),1,0)</f>
        <v>1</v>
      </c>
      <c r="CQ16" s="113">
        <f>IF(RIGHT($O$9,1)=RIGHT(Gewinnzahlen!$I$18,1),1,0)</f>
        <v>1</v>
      </c>
      <c r="CR16" s="113">
        <f>IF(RIGHT($O$9,1)=RIGHT(Gewinnzahlen!$I$18,1),1,0)</f>
        <v>1</v>
      </c>
      <c r="CS16" s="113">
        <f>IF(RIGHT($O$9,1)=RIGHT(Gewinnzahlen!$I$18,1),1,0)</f>
        <v>1</v>
      </c>
      <c r="CT16" s="113">
        <f>IF(RIGHT($O$9,1)=RIGHT(Gewinnzahlen!$I$18,1),1,0)</f>
        <v>1</v>
      </c>
      <c r="CU16" s="113">
        <f>IF(RIGHT($O$9,1)=RIGHT(Gewinnzahlen!$I$18,1),1,0)</f>
        <v>1</v>
      </c>
      <c r="CV16" s="113">
        <f>IF(RIGHT($O$9,1)=RIGHT(Gewinnzahlen!$I$18,1),1,0)</f>
        <v>1</v>
      </c>
      <c r="CW16" s="113">
        <f>IF(RIGHT($O$9,1)=RIGHT(Gewinnzahlen!$I$18,1),1,0)</f>
        <v>1</v>
      </c>
      <c r="CX16" s="113">
        <f>IF(RIGHT($O$9,1)=RIGHT(Gewinnzahlen!$I$18,1),1,0)</f>
        <v>1</v>
      </c>
      <c r="CY16" s="113">
        <f>IF(RIGHT($O$9,1)=RIGHT(Gewinnzahlen!$I$18,1),1,0)</f>
        <v>1</v>
      </c>
      <c r="CZ16" s="116">
        <f>IF(RIGHT($O$9,1)=RIGHT(Gewinnzahlen!$I$18,1),1,0)</f>
        <v>1</v>
      </c>
      <c r="DA16" s="86">
        <f>IF(RIGHT($O$9,1)=RIGHT(Gewinnzahlen!$J$18,1),1,0)</f>
        <v>1</v>
      </c>
      <c r="DB16" s="113">
        <f>IF(RIGHT($O$9,1)=RIGHT(Gewinnzahlen!$J$18,1),1,0)</f>
        <v>1</v>
      </c>
      <c r="DC16" s="113">
        <f>IF(RIGHT($O$9,1)=RIGHT(Gewinnzahlen!$J$18,1),1,0)</f>
        <v>1</v>
      </c>
      <c r="DD16" s="113">
        <f>IF(RIGHT($O$9,1)=RIGHT(Gewinnzahlen!$J$18,1),1,0)</f>
        <v>1</v>
      </c>
      <c r="DE16" s="113">
        <f>IF(RIGHT($O$9,1)=RIGHT(Gewinnzahlen!$J$18,1),1,0)</f>
        <v>1</v>
      </c>
      <c r="DF16" s="113">
        <f>IF(RIGHT($O$9,1)=RIGHT(Gewinnzahlen!$J$18,1),1,0)</f>
        <v>1</v>
      </c>
      <c r="DG16" s="113">
        <f>IF(RIGHT($O$9,1)=RIGHT(Gewinnzahlen!$J$18,1),1,0)</f>
        <v>1</v>
      </c>
      <c r="DH16" s="113">
        <f>IF(RIGHT($O$9,1)=RIGHT(Gewinnzahlen!$J$18,1),1,0)</f>
        <v>1</v>
      </c>
      <c r="DI16" s="113">
        <f>IF(RIGHT($O$9,1)=RIGHT(Gewinnzahlen!$J$18,1),1,0)</f>
        <v>1</v>
      </c>
      <c r="DJ16" s="113">
        <f>IF(RIGHT($O$9,1)=RIGHT(Gewinnzahlen!$J$18,1),1,0)</f>
        <v>1</v>
      </c>
      <c r="DK16" s="113">
        <f>IF(RIGHT($O$9,1)=RIGHT(Gewinnzahlen!$J$18,1),1,0)</f>
        <v>1</v>
      </c>
      <c r="DL16" s="113">
        <f>IF(RIGHT($O$9,1)=RIGHT(Gewinnzahlen!$J$18,1),1,0)</f>
        <v>1</v>
      </c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</row>
    <row r="17" spans="2:256" ht="17.25" customHeight="1" thickBot="1">
      <c r="C17" s="66" t="s">
        <v>200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100" t="s">
        <v>194</v>
      </c>
      <c r="U17" s="83" t="str">
        <f t="shared" ref="U17:AZ17" si="11">IF(U13="","",IF(U13=0,"",IF(U13=1,"",IF(U16=1," + S",""))))</f>
        <v/>
      </c>
      <c r="V17" s="83" t="str">
        <f t="shared" si="11"/>
        <v/>
      </c>
      <c r="W17" s="83" t="str">
        <f t="shared" si="11"/>
        <v/>
      </c>
      <c r="X17" s="83" t="str">
        <f t="shared" si="11"/>
        <v/>
      </c>
      <c r="Y17" s="83" t="str">
        <f t="shared" si="11"/>
        <v/>
      </c>
      <c r="Z17" s="83" t="str">
        <f t="shared" si="11"/>
        <v/>
      </c>
      <c r="AA17" s="83" t="str">
        <f t="shared" si="11"/>
        <v/>
      </c>
      <c r="AB17" s="83" t="str">
        <f t="shared" si="11"/>
        <v/>
      </c>
      <c r="AC17" s="83" t="str">
        <f t="shared" si="11"/>
        <v/>
      </c>
      <c r="AD17" s="83" t="str">
        <f t="shared" si="11"/>
        <v/>
      </c>
      <c r="AE17" s="83" t="str">
        <f t="shared" si="11"/>
        <v/>
      </c>
      <c r="AF17" s="83" t="str">
        <f t="shared" si="11"/>
        <v/>
      </c>
      <c r="AG17" s="83" t="str">
        <f t="shared" si="11"/>
        <v/>
      </c>
      <c r="AH17" s="83" t="str">
        <f t="shared" si="11"/>
        <v/>
      </c>
      <c r="AI17" s="83" t="str">
        <f t="shared" si="11"/>
        <v/>
      </c>
      <c r="AJ17" s="83" t="str">
        <f t="shared" si="11"/>
        <v/>
      </c>
      <c r="AK17" s="83" t="str">
        <f t="shared" si="11"/>
        <v/>
      </c>
      <c r="AL17" s="83" t="str">
        <f t="shared" si="11"/>
        <v/>
      </c>
      <c r="AM17" s="83" t="str">
        <f t="shared" si="11"/>
        <v/>
      </c>
      <c r="AN17" s="83" t="str">
        <f t="shared" si="11"/>
        <v/>
      </c>
      <c r="AO17" s="83" t="str">
        <f t="shared" si="11"/>
        <v/>
      </c>
      <c r="AP17" s="83" t="str">
        <f t="shared" si="11"/>
        <v/>
      </c>
      <c r="AQ17" s="83" t="str">
        <f t="shared" si="11"/>
        <v/>
      </c>
      <c r="AR17" s="83" t="str">
        <f t="shared" si="11"/>
        <v/>
      </c>
      <c r="AS17" s="83" t="str">
        <f t="shared" si="11"/>
        <v/>
      </c>
      <c r="AT17" s="83" t="str">
        <f t="shared" si="11"/>
        <v/>
      </c>
      <c r="AU17" s="83" t="str">
        <f t="shared" si="11"/>
        <v/>
      </c>
      <c r="AV17" s="83" t="str">
        <f t="shared" si="11"/>
        <v/>
      </c>
      <c r="AW17" s="83" t="str">
        <f t="shared" si="11"/>
        <v/>
      </c>
      <c r="AX17" s="83" t="str">
        <f t="shared" si="11"/>
        <v/>
      </c>
      <c r="AY17" s="83" t="str">
        <f t="shared" si="11"/>
        <v/>
      </c>
      <c r="AZ17" s="83" t="str">
        <f t="shared" si="11"/>
        <v/>
      </c>
      <c r="BA17" s="83" t="str">
        <f t="shared" ref="BA17:CF17" si="12">IF(BA13="","",IF(BA13=0,"",IF(BA13=1,"",IF(BA16=1," + S",""))))</f>
        <v/>
      </c>
      <c r="BB17" s="83" t="str">
        <f t="shared" si="12"/>
        <v/>
      </c>
      <c r="BC17" s="83" t="str">
        <f t="shared" si="12"/>
        <v/>
      </c>
      <c r="BD17" s="83" t="str">
        <f t="shared" si="12"/>
        <v/>
      </c>
      <c r="BE17" s="83" t="str">
        <f t="shared" si="12"/>
        <v/>
      </c>
      <c r="BF17" s="83" t="str">
        <f t="shared" si="12"/>
        <v/>
      </c>
      <c r="BG17" s="83" t="str">
        <f t="shared" si="12"/>
        <v/>
      </c>
      <c r="BH17" s="83" t="str">
        <f t="shared" si="12"/>
        <v/>
      </c>
      <c r="BI17" s="83" t="str">
        <f t="shared" si="12"/>
        <v/>
      </c>
      <c r="BJ17" s="83" t="str">
        <f t="shared" si="12"/>
        <v/>
      </c>
      <c r="BK17" s="83" t="str">
        <f t="shared" si="12"/>
        <v/>
      </c>
      <c r="BL17" s="83" t="str">
        <f t="shared" si="12"/>
        <v/>
      </c>
      <c r="BM17" s="83" t="str">
        <f t="shared" si="12"/>
        <v/>
      </c>
      <c r="BN17" s="83" t="str">
        <f t="shared" si="12"/>
        <v/>
      </c>
      <c r="BO17" s="83" t="str">
        <f t="shared" si="12"/>
        <v/>
      </c>
      <c r="BP17" s="83" t="str">
        <f t="shared" si="12"/>
        <v/>
      </c>
      <c r="BQ17" s="83" t="str">
        <f t="shared" si="12"/>
        <v/>
      </c>
      <c r="BR17" s="83" t="str">
        <f t="shared" si="12"/>
        <v/>
      </c>
      <c r="BS17" s="83" t="str">
        <f t="shared" si="12"/>
        <v/>
      </c>
      <c r="BT17" s="83" t="str">
        <f t="shared" si="12"/>
        <v/>
      </c>
      <c r="BU17" s="83" t="str">
        <f t="shared" si="12"/>
        <v/>
      </c>
      <c r="BV17" s="83" t="str">
        <f t="shared" si="12"/>
        <v/>
      </c>
      <c r="BW17" s="83" t="str">
        <f t="shared" si="12"/>
        <v/>
      </c>
      <c r="BX17" s="83" t="str">
        <f t="shared" si="12"/>
        <v/>
      </c>
      <c r="BY17" s="83" t="str">
        <f t="shared" si="12"/>
        <v/>
      </c>
      <c r="BZ17" s="83" t="str">
        <f t="shared" si="12"/>
        <v/>
      </c>
      <c r="CA17" s="83" t="str">
        <f t="shared" si="12"/>
        <v/>
      </c>
      <c r="CB17" s="83" t="str">
        <f t="shared" si="12"/>
        <v/>
      </c>
      <c r="CC17" s="83" t="str">
        <f t="shared" si="12"/>
        <v/>
      </c>
      <c r="CD17" s="83" t="str">
        <f t="shared" si="12"/>
        <v/>
      </c>
      <c r="CE17" s="83" t="str">
        <f t="shared" si="12"/>
        <v/>
      </c>
      <c r="CF17" s="83" t="str">
        <f t="shared" si="12"/>
        <v/>
      </c>
      <c r="CG17" s="83" t="str">
        <f t="shared" ref="CG17:DL17" si="13">IF(CG13="","",IF(CG13=0,"",IF(CG13=1,"",IF(CG16=1," + S",""))))</f>
        <v/>
      </c>
      <c r="CH17" s="83" t="str">
        <f t="shared" si="13"/>
        <v/>
      </c>
      <c r="CI17" s="83" t="str">
        <f t="shared" si="13"/>
        <v/>
      </c>
      <c r="CJ17" s="83" t="str">
        <f t="shared" si="13"/>
        <v/>
      </c>
      <c r="CK17" s="83" t="str">
        <f t="shared" si="13"/>
        <v/>
      </c>
      <c r="CL17" s="83" t="str">
        <f t="shared" si="13"/>
        <v/>
      </c>
      <c r="CM17" s="83" t="str">
        <f t="shared" si="13"/>
        <v/>
      </c>
      <c r="CN17" s="83" t="str">
        <f t="shared" si="13"/>
        <v/>
      </c>
      <c r="CO17" s="83" t="str">
        <f t="shared" si="13"/>
        <v/>
      </c>
      <c r="CP17" s="83" t="str">
        <f t="shared" si="13"/>
        <v/>
      </c>
      <c r="CQ17" s="83" t="str">
        <f t="shared" si="13"/>
        <v/>
      </c>
      <c r="CR17" s="83" t="str">
        <f t="shared" si="13"/>
        <v/>
      </c>
      <c r="CS17" s="83" t="str">
        <f t="shared" si="13"/>
        <v/>
      </c>
      <c r="CT17" s="83" t="str">
        <f t="shared" si="13"/>
        <v/>
      </c>
      <c r="CU17" s="83" t="str">
        <f t="shared" si="13"/>
        <v/>
      </c>
      <c r="CV17" s="83" t="str">
        <f t="shared" si="13"/>
        <v/>
      </c>
      <c r="CW17" s="83" t="str">
        <f t="shared" si="13"/>
        <v/>
      </c>
      <c r="CX17" s="83" t="str">
        <f t="shared" si="13"/>
        <v/>
      </c>
      <c r="CY17" s="83" t="str">
        <f t="shared" si="13"/>
        <v/>
      </c>
      <c r="CZ17" s="83" t="str">
        <f t="shared" si="13"/>
        <v/>
      </c>
      <c r="DA17" s="83" t="str">
        <f t="shared" si="13"/>
        <v/>
      </c>
      <c r="DB17" s="83" t="str">
        <f t="shared" si="13"/>
        <v/>
      </c>
      <c r="DC17" s="83" t="str">
        <f t="shared" si="13"/>
        <v/>
      </c>
      <c r="DD17" s="83" t="str">
        <f t="shared" si="13"/>
        <v/>
      </c>
      <c r="DE17" s="83" t="str">
        <f t="shared" si="13"/>
        <v/>
      </c>
      <c r="DF17" s="83" t="str">
        <f t="shared" si="13"/>
        <v/>
      </c>
      <c r="DG17" s="83" t="str">
        <f t="shared" si="13"/>
        <v/>
      </c>
      <c r="DH17" s="83" t="str">
        <f t="shared" si="13"/>
        <v/>
      </c>
      <c r="DI17" s="83" t="str">
        <f t="shared" si="13"/>
        <v/>
      </c>
      <c r="DJ17" s="83" t="str">
        <f t="shared" si="13"/>
        <v/>
      </c>
      <c r="DK17" s="83" t="str">
        <f t="shared" si="13"/>
        <v/>
      </c>
      <c r="DL17" s="83" t="str">
        <f t="shared" si="13"/>
        <v/>
      </c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</row>
    <row r="18" spans="2:256" ht="14.1" customHeight="1" thickTop="1">
      <c r="C18" s="63" t="s">
        <v>97</v>
      </c>
      <c r="D18" s="63" t="s">
        <v>98</v>
      </c>
      <c r="E18" s="63" t="s">
        <v>99</v>
      </c>
      <c r="F18" s="63" t="s">
        <v>100</v>
      </c>
      <c r="G18" s="63" t="s">
        <v>101</v>
      </c>
      <c r="H18" s="63" t="s">
        <v>102</v>
      </c>
      <c r="I18" s="63" t="s">
        <v>103</v>
      </c>
      <c r="J18" s="63" t="s">
        <v>104</v>
      </c>
      <c r="K18" s="63" t="s">
        <v>105</v>
      </c>
      <c r="L18" s="63" t="s">
        <v>106</v>
      </c>
      <c r="M18" s="63" t="s">
        <v>107</v>
      </c>
      <c r="N18" s="63" t="s">
        <v>108</v>
      </c>
      <c r="O18" s="63" t="s">
        <v>170</v>
      </c>
      <c r="P18" s="63" t="s">
        <v>169</v>
      </c>
      <c r="Q18" s="99" t="s">
        <v>195</v>
      </c>
      <c r="U18" s="52" t="s">
        <v>84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3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3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3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3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114"/>
      <c r="CO18" s="53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114"/>
      <c r="DA18" s="53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2:256" ht="14.1" customHeight="1" thickBot="1">
      <c r="B19" s="109" t="s">
        <v>182</v>
      </c>
      <c r="C19" s="153">
        <f t="shared" ref="C19:N19" si="14">IF(C16="",0,U19)</f>
        <v>0</v>
      </c>
      <c r="D19" s="153">
        <f t="shared" si="14"/>
        <v>0</v>
      </c>
      <c r="E19" s="153">
        <f t="shared" si="14"/>
        <v>0</v>
      </c>
      <c r="F19" s="153">
        <f t="shared" si="14"/>
        <v>0</v>
      </c>
      <c r="G19" s="153">
        <f t="shared" si="14"/>
        <v>0</v>
      </c>
      <c r="H19" s="153">
        <f t="shared" si="14"/>
        <v>0</v>
      </c>
      <c r="I19" s="153">
        <f t="shared" si="14"/>
        <v>0</v>
      </c>
      <c r="J19" s="153">
        <f t="shared" si="14"/>
        <v>0</v>
      </c>
      <c r="K19" s="153">
        <f t="shared" si="14"/>
        <v>0</v>
      </c>
      <c r="L19" s="153">
        <f t="shared" si="14"/>
        <v>0</v>
      </c>
      <c r="M19" s="153">
        <f t="shared" si="14"/>
        <v>0</v>
      </c>
      <c r="N19" s="153">
        <f t="shared" si="14"/>
        <v>0</v>
      </c>
      <c r="O19" s="153">
        <f>U4</f>
        <v>0</v>
      </c>
      <c r="P19" s="153">
        <f>AS4</f>
        <v>0</v>
      </c>
      <c r="Q19" s="101">
        <f>AF31+U41+U51</f>
        <v>0</v>
      </c>
      <c r="U19" s="51" t="str">
        <f t="shared" ref="U19:AF19" si="15">IF(C16="","",CONCATENATE(U13,U17))</f>
        <v/>
      </c>
      <c r="V19" s="51" t="str">
        <f t="shared" si="15"/>
        <v/>
      </c>
      <c r="W19" s="51" t="str">
        <f t="shared" si="15"/>
        <v/>
      </c>
      <c r="X19" s="51" t="str">
        <f t="shared" si="15"/>
        <v/>
      </c>
      <c r="Y19" s="51" t="str">
        <f t="shared" si="15"/>
        <v/>
      </c>
      <c r="Z19" s="51" t="str">
        <f t="shared" si="15"/>
        <v/>
      </c>
      <c r="AA19" s="51" t="str">
        <f t="shared" si="15"/>
        <v/>
      </c>
      <c r="AB19" s="51" t="str">
        <f t="shared" si="15"/>
        <v/>
      </c>
      <c r="AC19" s="51" t="str">
        <f t="shared" si="15"/>
        <v/>
      </c>
      <c r="AD19" s="51" t="str">
        <f t="shared" si="15"/>
        <v/>
      </c>
      <c r="AE19" s="51" t="str">
        <f t="shared" si="15"/>
        <v/>
      </c>
      <c r="AF19" s="51" t="str">
        <f t="shared" si="15"/>
        <v/>
      </c>
      <c r="AG19" s="51" t="str">
        <f t="shared" ref="AG19:AR19" si="16">IF(C16="","",CONCATENATE(AG13,AG17))</f>
        <v/>
      </c>
      <c r="AH19" s="51" t="str">
        <f t="shared" si="16"/>
        <v/>
      </c>
      <c r="AI19" s="51" t="str">
        <f t="shared" si="16"/>
        <v/>
      </c>
      <c r="AJ19" s="51" t="str">
        <f t="shared" si="16"/>
        <v/>
      </c>
      <c r="AK19" s="51" t="str">
        <f t="shared" si="16"/>
        <v/>
      </c>
      <c r="AL19" s="51" t="str">
        <f t="shared" si="16"/>
        <v/>
      </c>
      <c r="AM19" s="51" t="str">
        <f t="shared" si="16"/>
        <v/>
      </c>
      <c r="AN19" s="51" t="str">
        <f t="shared" si="16"/>
        <v/>
      </c>
      <c r="AO19" s="51" t="str">
        <f t="shared" si="16"/>
        <v/>
      </c>
      <c r="AP19" s="51" t="str">
        <f t="shared" si="16"/>
        <v/>
      </c>
      <c r="AQ19" s="51" t="str">
        <f t="shared" si="16"/>
        <v/>
      </c>
      <c r="AR19" s="51" t="str">
        <f t="shared" si="16"/>
        <v/>
      </c>
      <c r="AS19" s="51" t="str">
        <f t="shared" ref="AS19:BD19" si="17">IF(C16="","",CONCATENATE(AS13,AS17))</f>
        <v/>
      </c>
      <c r="AT19" s="51" t="str">
        <f t="shared" si="17"/>
        <v/>
      </c>
      <c r="AU19" s="51" t="str">
        <f t="shared" si="17"/>
        <v/>
      </c>
      <c r="AV19" s="51" t="str">
        <f t="shared" si="17"/>
        <v/>
      </c>
      <c r="AW19" s="51" t="str">
        <f t="shared" si="17"/>
        <v/>
      </c>
      <c r="AX19" s="51" t="str">
        <f t="shared" si="17"/>
        <v/>
      </c>
      <c r="AY19" s="51" t="str">
        <f t="shared" si="17"/>
        <v/>
      </c>
      <c r="AZ19" s="51" t="str">
        <f t="shared" si="17"/>
        <v/>
      </c>
      <c r="BA19" s="51" t="str">
        <f t="shared" si="17"/>
        <v/>
      </c>
      <c r="BB19" s="51" t="str">
        <f t="shared" si="17"/>
        <v/>
      </c>
      <c r="BC19" s="51" t="str">
        <f t="shared" si="17"/>
        <v/>
      </c>
      <c r="BD19" s="51" t="str">
        <f t="shared" si="17"/>
        <v/>
      </c>
      <c r="BE19" s="51" t="str">
        <f t="shared" ref="BE19:BP19" si="18">IF(C16="","",CONCATENATE(BE13,BE17))</f>
        <v/>
      </c>
      <c r="BF19" s="51" t="str">
        <f t="shared" si="18"/>
        <v/>
      </c>
      <c r="BG19" s="51" t="str">
        <f t="shared" si="18"/>
        <v/>
      </c>
      <c r="BH19" s="51" t="str">
        <f t="shared" si="18"/>
        <v/>
      </c>
      <c r="BI19" s="51" t="str">
        <f t="shared" si="18"/>
        <v/>
      </c>
      <c r="BJ19" s="51" t="str">
        <f t="shared" si="18"/>
        <v/>
      </c>
      <c r="BK19" s="51" t="str">
        <f t="shared" si="18"/>
        <v/>
      </c>
      <c r="BL19" s="51" t="str">
        <f t="shared" si="18"/>
        <v/>
      </c>
      <c r="BM19" s="51" t="str">
        <f t="shared" si="18"/>
        <v/>
      </c>
      <c r="BN19" s="51" t="str">
        <f t="shared" si="18"/>
        <v/>
      </c>
      <c r="BO19" s="51" t="str">
        <f t="shared" si="18"/>
        <v/>
      </c>
      <c r="BP19" s="51" t="str">
        <f t="shared" si="18"/>
        <v/>
      </c>
      <c r="BQ19" s="51" t="str">
        <f t="shared" ref="BQ19:CB19" si="19">IF(C16="","",CONCATENATE(BQ13,BQ17))</f>
        <v/>
      </c>
      <c r="BR19" s="51" t="str">
        <f t="shared" si="19"/>
        <v/>
      </c>
      <c r="BS19" s="51" t="str">
        <f t="shared" si="19"/>
        <v/>
      </c>
      <c r="BT19" s="51" t="str">
        <f t="shared" si="19"/>
        <v/>
      </c>
      <c r="BU19" s="51" t="str">
        <f t="shared" si="19"/>
        <v/>
      </c>
      <c r="BV19" s="51" t="str">
        <f t="shared" si="19"/>
        <v/>
      </c>
      <c r="BW19" s="51" t="str">
        <f t="shared" si="19"/>
        <v/>
      </c>
      <c r="BX19" s="51" t="str">
        <f t="shared" si="19"/>
        <v/>
      </c>
      <c r="BY19" s="51" t="str">
        <f t="shared" si="19"/>
        <v/>
      </c>
      <c r="BZ19" s="51" t="str">
        <f t="shared" si="19"/>
        <v/>
      </c>
      <c r="CA19" s="51" t="str">
        <f t="shared" si="19"/>
        <v/>
      </c>
      <c r="CB19" s="51" t="str">
        <f t="shared" si="19"/>
        <v/>
      </c>
      <c r="CC19" s="51" t="str">
        <f t="shared" ref="CC19:CN19" si="20">IF(C16="","",CONCATENATE(CC13,CC17))</f>
        <v/>
      </c>
      <c r="CD19" s="51" t="str">
        <f t="shared" si="20"/>
        <v/>
      </c>
      <c r="CE19" s="51" t="str">
        <f t="shared" si="20"/>
        <v/>
      </c>
      <c r="CF19" s="51" t="str">
        <f t="shared" si="20"/>
        <v/>
      </c>
      <c r="CG19" s="51" t="str">
        <f t="shared" si="20"/>
        <v/>
      </c>
      <c r="CH19" s="51" t="str">
        <f t="shared" si="20"/>
        <v/>
      </c>
      <c r="CI19" s="51" t="str">
        <f t="shared" si="20"/>
        <v/>
      </c>
      <c r="CJ19" s="51" t="str">
        <f t="shared" si="20"/>
        <v/>
      </c>
      <c r="CK19" s="51" t="str">
        <f t="shared" si="20"/>
        <v/>
      </c>
      <c r="CL19" s="51" t="str">
        <f t="shared" si="20"/>
        <v/>
      </c>
      <c r="CM19" s="51" t="str">
        <f t="shared" si="20"/>
        <v/>
      </c>
      <c r="CN19" s="51" t="str">
        <f t="shared" si="20"/>
        <v/>
      </c>
      <c r="CO19" s="51" t="str">
        <f t="shared" ref="CO19:CZ19" si="21">IF(C16="","",CONCATENATE(CO13,CO17))</f>
        <v/>
      </c>
      <c r="CP19" s="51" t="str">
        <f t="shared" si="21"/>
        <v/>
      </c>
      <c r="CQ19" s="51" t="str">
        <f t="shared" si="21"/>
        <v/>
      </c>
      <c r="CR19" s="51" t="str">
        <f t="shared" si="21"/>
        <v/>
      </c>
      <c r="CS19" s="51" t="str">
        <f t="shared" si="21"/>
        <v/>
      </c>
      <c r="CT19" s="51" t="str">
        <f t="shared" si="21"/>
        <v/>
      </c>
      <c r="CU19" s="51" t="str">
        <f t="shared" si="21"/>
        <v/>
      </c>
      <c r="CV19" s="51" t="str">
        <f t="shared" si="21"/>
        <v/>
      </c>
      <c r="CW19" s="51" t="str">
        <f t="shared" si="21"/>
        <v/>
      </c>
      <c r="CX19" s="51" t="str">
        <f t="shared" si="21"/>
        <v/>
      </c>
      <c r="CY19" s="51" t="str">
        <f t="shared" si="21"/>
        <v/>
      </c>
      <c r="CZ19" s="51" t="str">
        <f t="shared" si="21"/>
        <v/>
      </c>
      <c r="DA19" s="51" t="str">
        <f t="shared" ref="DA19:DL19" si="22">IF(C16="","",CONCATENATE(DA13,DA17))</f>
        <v/>
      </c>
      <c r="DB19" s="51" t="str">
        <f t="shared" si="22"/>
        <v/>
      </c>
      <c r="DC19" s="51" t="str">
        <f t="shared" si="22"/>
        <v/>
      </c>
      <c r="DD19" s="51" t="str">
        <f t="shared" si="22"/>
        <v/>
      </c>
      <c r="DE19" s="51" t="str">
        <f t="shared" si="22"/>
        <v/>
      </c>
      <c r="DF19" s="51" t="str">
        <f t="shared" si="22"/>
        <v/>
      </c>
      <c r="DG19" s="51" t="str">
        <f t="shared" si="22"/>
        <v/>
      </c>
      <c r="DH19" s="51" t="str">
        <f t="shared" si="22"/>
        <v/>
      </c>
      <c r="DI19" s="51" t="str">
        <f t="shared" si="22"/>
        <v/>
      </c>
      <c r="DJ19" s="51" t="str">
        <f t="shared" si="22"/>
        <v/>
      </c>
      <c r="DK19" s="51" t="str">
        <f t="shared" si="22"/>
        <v/>
      </c>
      <c r="DL19" s="51" t="str">
        <f t="shared" si="22"/>
        <v/>
      </c>
      <c r="DM19" s="50" t="s">
        <v>0</v>
      </c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ht="14.1" customHeight="1" thickTop="1">
      <c r="B20" s="109" t="s">
        <v>183</v>
      </c>
      <c r="C20" s="153">
        <f t="shared" ref="C20:N20" si="23">IF(C16="",0,AG19)</f>
        <v>0</v>
      </c>
      <c r="D20" s="153">
        <f t="shared" si="23"/>
        <v>0</v>
      </c>
      <c r="E20" s="153">
        <f t="shared" si="23"/>
        <v>0</v>
      </c>
      <c r="F20" s="153">
        <f t="shared" si="23"/>
        <v>0</v>
      </c>
      <c r="G20" s="153">
        <f t="shared" si="23"/>
        <v>0</v>
      </c>
      <c r="H20" s="153">
        <f t="shared" si="23"/>
        <v>0</v>
      </c>
      <c r="I20" s="153">
        <f t="shared" si="23"/>
        <v>0</v>
      </c>
      <c r="J20" s="153">
        <f t="shared" si="23"/>
        <v>0</v>
      </c>
      <c r="K20" s="153">
        <f t="shared" si="23"/>
        <v>0</v>
      </c>
      <c r="L20" s="153">
        <f t="shared" si="23"/>
        <v>0</v>
      </c>
      <c r="M20" s="153">
        <f t="shared" si="23"/>
        <v>0</v>
      </c>
      <c r="N20" s="153">
        <f t="shared" si="23"/>
        <v>0</v>
      </c>
      <c r="O20" s="153">
        <f>V4</f>
        <v>0</v>
      </c>
      <c r="P20" s="153">
        <f>AT4</f>
        <v>0</v>
      </c>
      <c r="Q20" s="101">
        <f>AR31+V41+V51</f>
        <v>0</v>
      </c>
      <c r="T20" s="81"/>
      <c r="U20" s="52" t="s">
        <v>11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3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3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3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3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114"/>
      <c r="CO20" s="53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114"/>
      <c r="DA20" s="53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ht="14.1" customHeight="1">
      <c r="B21" s="109" t="s">
        <v>184</v>
      </c>
      <c r="C21" s="153">
        <f t="shared" ref="C21:N21" si="24">IF(C16="",0,AS19)</f>
        <v>0</v>
      </c>
      <c r="D21" s="153">
        <f t="shared" si="24"/>
        <v>0</v>
      </c>
      <c r="E21" s="153">
        <f t="shared" si="24"/>
        <v>0</v>
      </c>
      <c r="F21" s="153">
        <f t="shared" si="24"/>
        <v>0</v>
      </c>
      <c r="G21" s="153">
        <f t="shared" si="24"/>
        <v>0</v>
      </c>
      <c r="H21" s="153">
        <f t="shared" si="24"/>
        <v>0</v>
      </c>
      <c r="I21" s="153">
        <f t="shared" si="24"/>
        <v>0</v>
      </c>
      <c r="J21" s="153">
        <f t="shared" si="24"/>
        <v>0</v>
      </c>
      <c r="K21" s="153">
        <f t="shared" si="24"/>
        <v>0</v>
      </c>
      <c r="L21" s="153">
        <f t="shared" si="24"/>
        <v>0</v>
      </c>
      <c r="M21" s="153">
        <f t="shared" si="24"/>
        <v>0</v>
      </c>
      <c r="N21" s="153">
        <f t="shared" si="24"/>
        <v>0</v>
      </c>
      <c r="O21" s="153">
        <f>W4</f>
        <v>0</v>
      </c>
      <c r="P21" s="153">
        <f>AU4</f>
        <v>0</v>
      </c>
      <c r="Q21" s="101">
        <f>BD31+W41+W51</f>
        <v>0</v>
      </c>
      <c r="T21" s="154" t="s">
        <v>334</v>
      </c>
      <c r="U21" s="54" t="str">
        <f>IF(U19="2 + S",Quote!$E$9,"")</f>
        <v/>
      </c>
      <c r="V21" s="54" t="str">
        <f>IF(V19="2 + S",Quote!$E$9,"")</f>
        <v/>
      </c>
      <c r="W21" s="54" t="str">
        <f>IF(W19="2 + S",Quote!$E$9,"")</f>
        <v/>
      </c>
      <c r="X21" s="54" t="str">
        <f>IF(X19="2 + S",Quote!$E$9,"")</f>
        <v/>
      </c>
      <c r="Y21" s="54" t="str">
        <f>IF(Y19="2 + S",Quote!$E$9,"")</f>
        <v/>
      </c>
      <c r="Z21" s="54" t="str">
        <f>IF(Z19="2 + S",Quote!$E$9,"")</f>
        <v/>
      </c>
      <c r="AA21" s="54" t="str">
        <f>IF(AA19="2 + S",Quote!$E$9,"")</f>
        <v/>
      </c>
      <c r="AB21" s="54" t="str">
        <f>IF(AB19="2 + S",Quote!$E$9,"")</f>
        <v/>
      </c>
      <c r="AC21" s="54" t="str">
        <f>IF(AC19="2 + S",Quote!$E$9,"")</f>
        <v/>
      </c>
      <c r="AD21" s="54" t="str">
        <f>IF(AD19="2 + S",Quote!$E$9,"")</f>
        <v/>
      </c>
      <c r="AE21" s="54" t="str">
        <f>IF(AE19="2 + S",Quote!$E$9,"")</f>
        <v/>
      </c>
      <c r="AF21" s="54" t="str">
        <f>IF(AF19="2 + S",Quote!$E$9,"")</f>
        <v/>
      </c>
      <c r="AG21" s="54" t="str">
        <f>IF(AG19="2 + S",Quote!$E$9,"")</f>
        <v/>
      </c>
      <c r="AH21" s="54" t="str">
        <f>IF(AH19="2 + S",Quote!$E$9,"")</f>
        <v/>
      </c>
      <c r="AI21" s="54" t="str">
        <f>IF(AI19="2 + S",Quote!$E$9,"")</f>
        <v/>
      </c>
      <c r="AJ21" s="54" t="str">
        <f>IF(AJ19="2 + S",Quote!$E$9,"")</f>
        <v/>
      </c>
      <c r="AK21" s="54" t="str">
        <f>IF(AK19="2 + S",Quote!$E$9,"")</f>
        <v/>
      </c>
      <c r="AL21" s="54" t="str">
        <f>IF(AL19="2 + S",Quote!$E$9,"")</f>
        <v/>
      </c>
      <c r="AM21" s="54" t="str">
        <f>IF(AM19="2 + S",Quote!$E$9,"")</f>
        <v/>
      </c>
      <c r="AN21" s="54" t="str">
        <f>IF(AN19="2 + S",Quote!$E$9,"")</f>
        <v/>
      </c>
      <c r="AO21" s="54" t="str">
        <f>IF(AO19="2 + S",Quote!$E$9,"")</f>
        <v/>
      </c>
      <c r="AP21" s="54" t="str">
        <f>IF(AP19="2 + S",Quote!$E$9,"")</f>
        <v/>
      </c>
      <c r="AQ21" s="54" t="str">
        <f>IF(AQ19="2 + S",Quote!$E$9,"")</f>
        <v/>
      </c>
      <c r="AR21" s="54" t="str">
        <f>IF(AR19="2 + S",Quote!$E$9,"")</f>
        <v/>
      </c>
      <c r="AS21" s="54" t="str">
        <f>IF(AS19="2 + S",Quote!$E$9,"")</f>
        <v/>
      </c>
      <c r="AT21" s="54" t="str">
        <f>IF(AT19="2 + S",Quote!$E$9,"")</f>
        <v/>
      </c>
      <c r="AU21" s="54" t="str">
        <f>IF(AU19="2 + S",Quote!$E$9,"")</f>
        <v/>
      </c>
      <c r="AV21" s="54" t="str">
        <f>IF(AV19="2 + S",Quote!$E$9,"")</f>
        <v/>
      </c>
      <c r="AW21" s="54" t="str">
        <f>IF(AW19="2 + S",Quote!$E$9,"")</f>
        <v/>
      </c>
      <c r="AX21" s="54" t="str">
        <f>IF(AX19="2 + S",Quote!$E$9,"")</f>
        <v/>
      </c>
      <c r="AY21" s="54" t="str">
        <f>IF(AY19="2 + S",Quote!$E$9,"")</f>
        <v/>
      </c>
      <c r="AZ21" s="54" t="str">
        <f>IF(AZ19="2 + S",Quote!$E$9,"")</f>
        <v/>
      </c>
      <c r="BA21" s="54" t="str">
        <f>IF(BA19="2 + S",Quote!$E$9,"")</f>
        <v/>
      </c>
      <c r="BB21" s="54" t="str">
        <f>IF(BB19="2 + S",Quote!$E$9,"")</f>
        <v/>
      </c>
      <c r="BC21" s="54" t="str">
        <f>IF(BC19="2 + S",Quote!$E$9,"")</f>
        <v/>
      </c>
      <c r="BD21" s="54" t="str">
        <f>IF(BD19="2 + S",Quote!$E$9,"")</f>
        <v/>
      </c>
      <c r="BE21" s="54" t="str">
        <f>IF(BE19="2 + S",Quote!$E$9,"")</f>
        <v/>
      </c>
      <c r="BF21" s="54" t="str">
        <f>IF(BF19="2 + S",Quote!$E$9,"")</f>
        <v/>
      </c>
      <c r="BG21" s="54" t="str">
        <f>IF(BG19="2 + S",Quote!$E$9,"")</f>
        <v/>
      </c>
      <c r="BH21" s="54" t="str">
        <f>IF(BH19="2 + S",Quote!$E$9,"")</f>
        <v/>
      </c>
      <c r="BI21" s="54" t="str">
        <f>IF(BI19="2 + S",Quote!$E$9,"")</f>
        <v/>
      </c>
      <c r="BJ21" s="54" t="str">
        <f>IF(BJ19="2 + S",Quote!$E$9,"")</f>
        <v/>
      </c>
      <c r="BK21" s="54" t="str">
        <f>IF(BK19="2 + S",Quote!$E$9,"")</f>
        <v/>
      </c>
      <c r="BL21" s="54" t="str">
        <f>IF(BL19="2 + S",Quote!$E$9,"")</f>
        <v/>
      </c>
      <c r="BM21" s="54" t="str">
        <f>IF(BM19="2 + S",Quote!$E$9,"")</f>
        <v/>
      </c>
      <c r="BN21" s="54" t="str">
        <f>IF(BN19="2 + S",Quote!$E$9,"")</f>
        <v/>
      </c>
      <c r="BO21" s="54" t="str">
        <f>IF(BO19="2 + S",Quote!$E$9,"")</f>
        <v/>
      </c>
      <c r="BP21" s="54" t="str">
        <f>IF(BP19="2 + S",Quote!$E$9,"")</f>
        <v/>
      </c>
      <c r="BQ21" s="54" t="str">
        <f>IF(BQ19="2 + S",Quote!$E$9,"")</f>
        <v/>
      </c>
      <c r="BR21" s="54" t="str">
        <f>IF(BR19="2 + S",Quote!$E$9,"")</f>
        <v/>
      </c>
      <c r="BS21" s="54" t="str">
        <f>IF(BS19="2 + S",Quote!$E$9,"")</f>
        <v/>
      </c>
      <c r="BT21" s="54" t="str">
        <f>IF(BT19="2 + S",Quote!$E$9,"")</f>
        <v/>
      </c>
      <c r="BU21" s="54" t="str">
        <f>IF(BU19="2 + S",Quote!$E$9,"")</f>
        <v/>
      </c>
      <c r="BV21" s="54" t="str">
        <f>IF(BV19="2 + S",Quote!$E$9,"")</f>
        <v/>
      </c>
      <c r="BW21" s="54" t="str">
        <f>IF(BW19="2 + S",Quote!$E$9,"")</f>
        <v/>
      </c>
      <c r="BX21" s="54" t="str">
        <f>IF(BX19="2 + S",Quote!$E$9,"")</f>
        <v/>
      </c>
      <c r="BY21" s="54" t="str">
        <f>IF(BY19="2 + S",Quote!$E$9,"")</f>
        <v/>
      </c>
      <c r="BZ21" s="54" t="str">
        <f>IF(BZ19="2 + S",Quote!$E$9,"")</f>
        <v/>
      </c>
      <c r="CA21" s="54" t="str">
        <f>IF(CA19="2 + S",Quote!$E$9,"")</f>
        <v/>
      </c>
      <c r="CB21" s="54" t="str">
        <f>IF(CB19="2 + S",Quote!$E$9,"")</f>
        <v/>
      </c>
      <c r="CC21" s="54" t="str">
        <f>IF(CC19="2 + S",Quote!$E$9,"")</f>
        <v/>
      </c>
      <c r="CD21" s="54" t="str">
        <f>IF(CD19="2 + S",Quote!$E$9,"")</f>
        <v/>
      </c>
      <c r="CE21" s="54" t="str">
        <f>IF(CE19="2 + S",Quote!$E$9,"")</f>
        <v/>
      </c>
      <c r="CF21" s="54" t="str">
        <f>IF(CF19="2 + S",Quote!$E$9,"")</f>
        <v/>
      </c>
      <c r="CG21" s="54" t="str">
        <f>IF(CG19="2 + S",Quote!$E$9,"")</f>
        <v/>
      </c>
      <c r="CH21" s="54" t="str">
        <f>IF(CH19="2 + S",Quote!$E$9,"")</f>
        <v/>
      </c>
      <c r="CI21" s="54" t="str">
        <f>IF(CI19="2 + S",Quote!$E$9,"")</f>
        <v/>
      </c>
      <c r="CJ21" s="54" t="str">
        <f>IF(CJ19="2 + S",Quote!$E$9,"")</f>
        <v/>
      </c>
      <c r="CK21" s="54" t="str">
        <f>IF(CK19="2 + S",Quote!$E$9,"")</f>
        <v/>
      </c>
      <c r="CL21" s="54" t="str">
        <f>IF(CL19="2 + S",Quote!$E$9,"")</f>
        <v/>
      </c>
      <c r="CM21" s="54" t="str">
        <f>IF(CM19="2 + S",Quote!$E$9,"")</f>
        <v/>
      </c>
      <c r="CN21" s="54" t="str">
        <f>IF(CN19="2 + S",Quote!$E$9,"")</f>
        <v/>
      </c>
      <c r="CO21" s="54" t="str">
        <f>IF(CO19="2 + S",Quote!$E$9,"")</f>
        <v/>
      </c>
      <c r="CP21" s="54" t="str">
        <f>IF(CP19="2 + S",Quote!$E$9,"")</f>
        <v/>
      </c>
      <c r="CQ21" s="54" t="str">
        <f>IF(CQ19="2 + S",Quote!$E$9,"")</f>
        <v/>
      </c>
      <c r="CR21" s="54" t="str">
        <f>IF(CR19="2 + S",Quote!$E$9,"")</f>
        <v/>
      </c>
      <c r="CS21" s="54" t="str">
        <f>IF(CS19="2 + S",Quote!$E$9,"")</f>
        <v/>
      </c>
      <c r="CT21" s="54" t="str">
        <f>IF(CT19="2 + S",Quote!$E$9,"")</f>
        <v/>
      </c>
      <c r="CU21" s="54" t="str">
        <f>IF(CU19="2 + S",Quote!$E$9,"")</f>
        <v/>
      </c>
      <c r="CV21" s="54" t="str">
        <f>IF(CV19="2 + S",Quote!$E$9,"")</f>
        <v/>
      </c>
      <c r="CW21" s="54" t="str">
        <f>IF(CW19="2 + S",Quote!$E$9,"")</f>
        <v/>
      </c>
      <c r="CX21" s="54" t="str">
        <f>IF(CX19="2 + S",Quote!$E$9,"")</f>
        <v/>
      </c>
      <c r="CY21" s="54" t="str">
        <f>IF(CY19="2 + S",Quote!$E$9,"")</f>
        <v/>
      </c>
      <c r="CZ21" s="54" t="str">
        <f>IF(CZ19="2 + S",Quote!$E$9,"")</f>
        <v/>
      </c>
      <c r="DA21" s="54" t="str">
        <f>IF(DA19="2 + S",Quote!$E$9,"")</f>
        <v/>
      </c>
      <c r="DB21" s="54" t="str">
        <f>IF(DB19="2 + S",Quote!$E$9,"")</f>
        <v/>
      </c>
      <c r="DC21" s="54" t="str">
        <f>IF(DC19="2 + S",Quote!$E$9,"")</f>
        <v/>
      </c>
      <c r="DD21" s="54" t="str">
        <f>IF(DD19="2 + S",Quote!$E$9,"")</f>
        <v/>
      </c>
      <c r="DE21" s="54" t="str">
        <f>IF(DE19="2 + S",Quote!$E$9,"")</f>
        <v/>
      </c>
      <c r="DF21" s="54" t="str">
        <f>IF(DF19="2 + S",Quote!$E$9,"")</f>
        <v/>
      </c>
      <c r="DG21" s="54" t="str">
        <f>IF(DG19="2 + S",Quote!$E$9,"")</f>
        <v/>
      </c>
      <c r="DH21" s="54" t="str">
        <f>IF(DH19="2 + S",Quote!$E$9,"")</f>
        <v/>
      </c>
      <c r="DI21" s="54" t="str">
        <f>IF(DI19="2 + S",Quote!$E$9,"")</f>
        <v/>
      </c>
      <c r="DJ21" s="54" t="str">
        <f>IF(DJ19="2 + S",Quote!$E$9,"")</f>
        <v/>
      </c>
      <c r="DK21" s="54" t="str">
        <f>IF(DK19="2 + S",Quote!$E$9,"")</f>
        <v/>
      </c>
      <c r="DL21" s="54" t="str">
        <f>IF(DL19="2 + S",Quote!$E$9,"")</f>
        <v/>
      </c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</row>
    <row r="22" spans="2:256" ht="14.1" customHeight="1">
      <c r="B22" s="109" t="s">
        <v>185</v>
      </c>
      <c r="C22" s="153">
        <f t="shared" ref="C22:N22" si="25">IF(C16="",0,BE19)</f>
        <v>0</v>
      </c>
      <c r="D22" s="153">
        <f t="shared" si="25"/>
        <v>0</v>
      </c>
      <c r="E22" s="153">
        <f t="shared" si="25"/>
        <v>0</v>
      </c>
      <c r="F22" s="153">
        <f t="shared" si="25"/>
        <v>0</v>
      </c>
      <c r="G22" s="153">
        <f t="shared" si="25"/>
        <v>0</v>
      </c>
      <c r="H22" s="153">
        <f t="shared" si="25"/>
        <v>0</v>
      </c>
      <c r="I22" s="153">
        <f t="shared" si="25"/>
        <v>0</v>
      </c>
      <c r="J22" s="153">
        <f t="shared" si="25"/>
        <v>0</v>
      </c>
      <c r="K22" s="153">
        <f t="shared" si="25"/>
        <v>0</v>
      </c>
      <c r="L22" s="153">
        <f t="shared" si="25"/>
        <v>0</v>
      </c>
      <c r="M22" s="153">
        <f t="shared" si="25"/>
        <v>0</v>
      </c>
      <c r="N22" s="153">
        <f t="shared" si="25"/>
        <v>0</v>
      </c>
      <c r="O22" s="153">
        <f>X4</f>
        <v>0</v>
      </c>
      <c r="P22" s="153">
        <f>AV4</f>
        <v>0</v>
      </c>
      <c r="Q22" s="101">
        <f>BP31+X41+X51</f>
        <v>0</v>
      </c>
      <c r="T22" s="154">
        <v>3</v>
      </c>
      <c r="U22" s="54" t="str">
        <f>IF(U19="3",Quote!$E$10,"")</f>
        <v/>
      </c>
      <c r="V22" s="54" t="str">
        <f>IF(V19="3",Quote!$E$10,"")</f>
        <v/>
      </c>
      <c r="W22" s="54" t="str">
        <f>IF(W19="3",Quote!$E$10,"")</f>
        <v/>
      </c>
      <c r="X22" s="54" t="str">
        <f>IF(X19="3",Quote!$E$10,"")</f>
        <v/>
      </c>
      <c r="Y22" s="54" t="str">
        <f>IF(Y19="3",Quote!$E$10,"")</f>
        <v/>
      </c>
      <c r="Z22" s="54" t="str">
        <f>IF(Z19="3",Quote!$E$10,"")</f>
        <v/>
      </c>
      <c r="AA22" s="54" t="str">
        <f>IF(AA19="3",Quote!$E$10,"")</f>
        <v/>
      </c>
      <c r="AB22" s="54" t="str">
        <f>IF(AB19="3",Quote!$E$10,"")</f>
        <v/>
      </c>
      <c r="AC22" s="54" t="str">
        <f>IF(AC19="3",Quote!$E$10,"")</f>
        <v/>
      </c>
      <c r="AD22" s="54" t="str">
        <f>IF(AD19="3",Quote!$E$10,"")</f>
        <v/>
      </c>
      <c r="AE22" s="54" t="str">
        <f>IF(AE19="3",Quote!$E$10,"")</f>
        <v/>
      </c>
      <c r="AF22" s="54" t="str">
        <f>IF(AF19="3",Quote!$E$10,"")</f>
        <v/>
      </c>
      <c r="AG22" s="56" t="str">
        <f>IF(AG19="3",Quote!$E$10,"")</f>
        <v/>
      </c>
      <c r="AH22" s="54" t="str">
        <f>IF(AH19="3",Quote!$E$10,"")</f>
        <v/>
      </c>
      <c r="AI22" s="54" t="str">
        <f>IF(AI19="3",Quote!$E$10,"")</f>
        <v/>
      </c>
      <c r="AJ22" s="54" t="str">
        <f>IF(AJ19="3",Quote!$E$10,"")</f>
        <v/>
      </c>
      <c r="AK22" s="54" t="str">
        <f>IF(AK19="3",Quote!$E$10,"")</f>
        <v/>
      </c>
      <c r="AL22" s="54" t="str">
        <f>IF(AL19="3",Quote!$E$10,"")</f>
        <v/>
      </c>
      <c r="AM22" s="54" t="str">
        <f>IF(AM19="3",Quote!$E$10,"")</f>
        <v/>
      </c>
      <c r="AN22" s="54" t="str">
        <f>IF(AN19="3",Quote!$E$10,"")</f>
        <v/>
      </c>
      <c r="AO22" s="54" t="str">
        <f>IF(AO19="3",Quote!$E$10,"")</f>
        <v/>
      </c>
      <c r="AP22" s="54" t="str">
        <f>IF(AP19="3",Quote!$E$10,"")</f>
        <v/>
      </c>
      <c r="AQ22" s="54" t="str">
        <f>IF(AQ19="3",Quote!$E$10,"")</f>
        <v/>
      </c>
      <c r="AR22" s="54" t="str">
        <f>IF(AR19="3",Quote!$E$10,"")</f>
        <v/>
      </c>
      <c r="AS22" s="56" t="str">
        <f>IF(AS19="3",Quote!$E$10,"")</f>
        <v/>
      </c>
      <c r="AT22" s="54" t="str">
        <f>IF(AT19="3",Quote!$E$10,"")</f>
        <v/>
      </c>
      <c r="AU22" s="54" t="str">
        <f>IF(AU19="3",Quote!$E$10,"")</f>
        <v/>
      </c>
      <c r="AV22" s="54" t="str">
        <f>IF(AV19="3",Quote!$E$10,"")</f>
        <v/>
      </c>
      <c r="AW22" s="54" t="str">
        <f>IF(AW19="3",Quote!$E$10,"")</f>
        <v/>
      </c>
      <c r="AX22" s="54" t="str">
        <f>IF(AX19="3",Quote!$E$10,"")</f>
        <v/>
      </c>
      <c r="AY22" s="54" t="str">
        <f>IF(AY19="3",Quote!$E$10,"")</f>
        <v/>
      </c>
      <c r="AZ22" s="54" t="str">
        <f>IF(AZ19="3",Quote!$E$10,"")</f>
        <v/>
      </c>
      <c r="BA22" s="54" t="str">
        <f>IF(BA19="3",Quote!$E$10,"")</f>
        <v/>
      </c>
      <c r="BB22" s="54" t="str">
        <f>IF(BB19="3",Quote!$E$10,"")</f>
        <v/>
      </c>
      <c r="BC22" s="54" t="str">
        <f>IF(BC19="3",Quote!$E$10,"")</f>
        <v/>
      </c>
      <c r="BD22" s="54" t="str">
        <f>IF(BD19="3",Quote!$E$10,"")</f>
        <v/>
      </c>
      <c r="BE22" s="56" t="str">
        <f>IF(BE19="3",Quote!$E$10,"")</f>
        <v/>
      </c>
      <c r="BF22" s="54" t="str">
        <f>IF(BF19="3",Quote!$E$10,"")</f>
        <v/>
      </c>
      <c r="BG22" s="54" t="str">
        <f>IF(BG19="3",Quote!$E$10,"")</f>
        <v/>
      </c>
      <c r="BH22" s="54" t="str">
        <f>IF(BH19="3",Quote!$E$10,"")</f>
        <v/>
      </c>
      <c r="BI22" s="54" t="str">
        <f>IF(BI19="3",Quote!$E$10,"")</f>
        <v/>
      </c>
      <c r="BJ22" s="54" t="str">
        <f>IF(BJ19="3",Quote!$E$10,"")</f>
        <v/>
      </c>
      <c r="BK22" s="54" t="str">
        <f>IF(BK19="3",Quote!$E$10,"")</f>
        <v/>
      </c>
      <c r="BL22" s="54" t="str">
        <f>IF(BL19="3",Quote!$E$10,"")</f>
        <v/>
      </c>
      <c r="BM22" s="54" t="str">
        <f>IF(BM19="3",Quote!$E$10,"")</f>
        <v/>
      </c>
      <c r="BN22" s="54" t="str">
        <f>IF(BN19="3",Quote!$E$10,"")</f>
        <v/>
      </c>
      <c r="BO22" s="54" t="str">
        <f>IF(BO19="3",Quote!$E$10,"")</f>
        <v/>
      </c>
      <c r="BP22" s="54" t="str">
        <f>IF(BP19="3",Quote!$E$10,"")</f>
        <v/>
      </c>
      <c r="BQ22" s="56" t="str">
        <f>IF(BQ19="3",Quote!$E$10,"")</f>
        <v/>
      </c>
      <c r="BR22" s="54" t="str">
        <f>IF(BR19="3",Quote!$E$10,"")</f>
        <v/>
      </c>
      <c r="BS22" s="54" t="str">
        <f>IF(BS19="3",Quote!$E$10,"")</f>
        <v/>
      </c>
      <c r="BT22" s="54" t="str">
        <f>IF(BT19="3",Quote!$E$10,"")</f>
        <v/>
      </c>
      <c r="BU22" s="54" t="str">
        <f>IF(BU19="3",Quote!$E$10,"")</f>
        <v/>
      </c>
      <c r="BV22" s="54" t="str">
        <f>IF(BV19="3",Quote!$E$10,"")</f>
        <v/>
      </c>
      <c r="BW22" s="54" t="str">
        <f>IF(BW19="3",Quote!$E$10,"")</f>
        <v/>
      </c>
      <c r="BX22" s="54" t="str">
        <f>IF(BX19="3",Quote!$E$10,"")</f>
        <v/>
      </c>
      <c r="BY22" s="54" t="str">
        <f>IF(BY19="3",Quote!$E$10,"")</f>
        <v/>
      </c>
      <c r="BZ22" s="54" t="str">
        <f>IF(BZ19="3",Quote!$E$10,"")</f>
        <v/>
      </c>
      <c r="CA22" s="54" t="str">
        <f>IF(CA19="3",Quote!$E$10,"")</f>
        <v/>
      </c>
      <c r="CB22" s="54" t="str">
        <f>IF(CB19="3",Quote!$E$10,"")</f>
        <v/>
      </c>
      <c r="CC22" s="56" t="str">
        <f>IF(CC19="3",Quote!$E$10,"")</f>
        <v/>
      </c>
      <c r="CD22" s="59" t="str">
        <f>IF(CD19="3",Quote!$E$10,"")</f>
        <v/>
      </c>
      <c r="CE22" s="59" t="str">
        <f>IF(CE19="3",Quote!$E$10,"")</f>
        <v/>
      </c>
      <c r="CF22" s="59" t="str">
        <f>IF(CF19="3",Quote!$E$10,"")</f>
        <v/>
      </c>
      <c r="CG22" s="59" t="str">
        <f>IF(CG19="3",Quote!$E$10,"")</f>
        <v/>
      </c>
      <c r="CH22" s="59" t="str">
        <f>IF(CH19="3",Quote!$E$10,"")</f>
        <v/>
      </c>
      <c r="CI22" s="59" t="str">
        <f>IF(CI19="3",Quote!$E$10,"")</f>
        <v/>
      </c>
      <c r="CJ22" s="59" t="str">
        <f>IF(CJ19="3",Quote!$E$10,"")</f>
        <v/>
      </c>
      <c r="CK22" s="59" t="str">
        <f>IF(CK19="3",Quote!$E$10,"")</f>
        <v/>
      </c>
      <c r="CL22" s="59" t="str">
        <f>IF(CL19="3",Quote!$E$10,"")</f>
        <v/>
      </c>
      <c r="CM22" s="59" t="str">
        <f>IF(CM19="3",Quote!$E$10,"")</f>
        <v/>
      </c>
      <c r="CN22" s="117" t="str">
        <f>IF(CN19="3",Quote!$E$10,"")</f>
        <v/>
      </c>
      <c r="CO22" s="56" t="str">
        <f>IF(CO19="3",Quote!$E$10,"")</f>
        <v/>
      </c>
      <c r="CP22" s="59" t="str">
        <f>IF(CP19="3",Quote!$E$10,"")</f>
        <v/>
      </c>
      <c r="CQ22" s="59" t="str">
        <f>IF(CQ19="3",Quote!$E$10,"")</f>
        <v/>
      </c>
      <c r="CR22" s="59" t="str">
        <f>IF(CR19="3",Quote!$E$10,"")</f>
        <v/>
      </c>
      <c r="CS22" s="59" t="str">
        <f>IF(CS19="3",Quote!$E$10,"")</f>
        <v/>
      </c>
      <c r="CT22" s="59" t="str">
        <f>IF(CT19="3",Quote!$E$10,"")</f>
        <v/>
      </c>
      <c r="CU22" s="59" t="str">
        <f>IF(CU19="3",Quote!$E$10,"")</f>
        <v/>
      </c>
      <c r="CV22" s="59" t="str">
        <f>IF(CV19="3",Quote!$E$10,"")</f>
        <v/>
      </c>
      <c r="CW22" s="59" t="str">
        <f>IF(CW19="3",Quote!$E$10,"")</f>
        <v/>
      </c>
      <c r="CX22" s="59" t="str">
        <f>IF(CX19="3",Quote!$E$10,"")</f>
        <v/>
      </c>
      <c r="CY22" s="59" t="str">
        <f>IF(CY19="3",Quote!$E$10,"")</f>
        <v/>
      </c>
      <c r="CZ22" s="117" t="str">
        <f>IF(CZ19="3",Quote!$E$10,"")</f>
        <v/>
      </c>
      <c r="DA22" s="56" t="str">
        <f>IF(DA19="3",Quote!$E$10,"")</f>
        <v/>
      </c>
      <c r="DB22" s="54" t="str">
        <f>IF(DB19="3",Quote!$E$10,"")</f>
        <v/>
      </c>
      <c r="DC22" s="54" t="str">
        <f>IF(DC19="3",Quote!$E$10,"")</f>
        <v/>
      </c>
      <c r="DD22" s="54" t="str">
        <f>IF(DD19="3",Quote!$E$10,"")</f>
        <v/>
      </c>
      <c r="DE22" s="54" t="str">
        <f>IF(DE19="3",Quote!$E$10,"")</f>
        <v/>
      </c>
      <c r="DF22" s="54" t="str">
        <f>IF(DF19="3",Quote!$E$10,"")</f>
        <v/>
      </c>
      <c r="DG22" s="54" t="str">
        <f>IF(DG19="3",Quote!$E$10,"")</f>
        <v/>
      </c>
      <c r="DH22" s="54" t="str">
        <f>IF(DH19="3",Quote!$E$10,"")</f>
        <v/>
      </c>
      <c r="DI22" s="54" t="str">
        <f>IF(DI19="3",Quote!$E$10,"")</f>
        <v/>
      </c>
      <c r="DJ22" s="54" t="str">
        <f>IF(DJ19="3",Quote!$E$10,"")</f>
        <v/>
      </c>
      <c r="DK22" s="54" t="str">
        <f>IF(DK19="3",Quote!$E$10,"")</f>
        <v/>
      </c>
      <c r="DL22" s="54" t="str">
        <f>IF(DL19="3",Quote!$E$10,"")</f>
        <v/>
      </c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</row>
    <row r="23" spans="2:256" ht="14.1" customHeight="1">
      <c r="B23" s="109" t="s">
        <v>186</v>
      </c>
      <c r="C23" s="153">
        <f t="shared" ref="C23:N23" si="26">IF(C16="",0,BQ19)</f>
        <v>0</v>
      </c>
      <c r="D23" s="153">
        <f t="shared" si="26"/>
        <v>0</v>
      </c>
      <c r="E23" s="153">
        <f t="shared" si="26"/>
        <v>0</v>
      </c>
      <c r="F23" s="153">
        <f t="shared" si="26"/>
        <v>0</v>
      </c>
      <c r="G23" s="153">
        <f t="shared" si="26"/>
        <v>0</v>
      </c>
      <c r="H23" s="153">
        <f t="shared" si="26"/>
        <v>0</v>
      </c>
      <c r="I23" s="153">
        <f t="shared" si="26"/>
        <v>0</v>
      </c>
      <c r="J23" s="153">
        <f t="shared" si="26"/>
        <v>0</v>
      </c>
      <c r="K23" s="153">
        <f t="shared" si="26"/>
        <v>0</v>
      </c>
      <c r="L23" s="153">
        <f t="shared" si="26"/>
        <v>0</v>
      </c>
      <c r="M23" s="153">
        <f t="shared" si="26"/>
        <v>0</v>
      </c>
      <c r="N23" s="153">
        <f t="shared" si="26"/>
        <v>0</v>
      </c>
      <c r="O23" s="153">
        <f>Y4</f>
        <v>0</v>
      </c>
      <c r="P23" s="153">
        <f>AW4</f>
        <v>0</v>
      </c>
      <c r="Q23" s="101">
        <f>CB31+Y41+Y51</f>
        <v>0</v>
      </c>
      <c r="T23" s="154" t="s">
        <v>335</v>
      </c>
      <c r="U23" s="54" t="str">
        <f>IF(U19="3 + S",Quote!$E$11,"")</f>
        <v/>
      </c>
      <c r="V23" s="54" t="str">
        <f>IF(V19="3 + S",Quote!$E$11,"")</f>
        <v/>
      </c>
      <c r="W23" s="54" t="str">
        <f>IF(W19="3 + S",Quote!$E$11,"")</f>
        <v/>
      </c>
      <c r="X23" s="54" t="str">
        <f>IF(X19="3 + S",Quote!$E$11,"")</f>
        <v/>
      </c>
      <c r="Y23" s="54" t="str">
        <f>IF(Y19="3 + S",Quote!$E$11,"")</f>
        <v/>
      </c>
      <c r="Z23" s="54" t="str">
        <f>IF(Z19="3 + S",Quote!$E$11,"")</f>
        <v/>
      </c>
      <c r="AA23" s="54" t="str">
        <f>IF(AA19="3 + S",Quote!$E$11,"")</f>
        <v/>
      </c>
      <c r="AB23" s="54" t="str">
        <f>IF(AB19="3 + S",Quote!$E$11,"")</f>
        <v/>
      </c>
      <c r="AC23" s="54" t="str">
        <f>IF(AC19="3 + S",Quote!$E$11,"")</f>
        <v/>
      </c>
      <c r="AD23" s="54" t="str">
        <f>IF(AD19="3 + S",Quote!$E$11,"")</f>
        <v/>
      </c>
      <c r="AE23" s="54" t="str">
        <f>IF(AE19="3 + S",Quote!$E$11,"")</f>
        <v/>
      </c>
      <c r="AF23" s="54" t="str">
        <f>IF(AF19="3 + S",Quote!$E$11,"")</f>
        <v/>
      </c>
      <c r="AG23" s="54" t="str">
        <f>IF(AG19="3 + S",Quote!$E$11,"")</f>
        <v/>
      </c>
      <c r="AH23" s="54" t="str">
        <f>IF(AH19="3 + S",Quote!$E$11,"")</f>
        <v/>
      </c>
      <c r="AI23" s="54" t="str">
        <f>IF(AI19="3 + S",Quote!$E$11,"")</f>
        <v/>
      </c>
      <c r="AJ23" s="54" t="str">
        <f>IF(AJ19="3 + S",Quote!$E$11,"")</f>
        <v/>
      </c>
      <c r="AK23" s="54" t="str">
        <f>IF(AK19="3 + S",Quote!$E$11,"")</f>
        <v/>
      </c>
      <c r="AL23" s="54" t="str">
        <f>IF(AL19="3 + S",Quote!$E$11,"")</f>
        <v/>
      </c>
      <c r="AM23" s="54" t="str">
        <f>IF(AM19="3 + S",Quote!$E$11,"")</f>
        <v/>
      </c>
      <c r="AN23" s="54" t="str">
        <f>IF(AN19="3 + S",Quote!$E$11,"")</f>
        <v/>
      </c>
      <c r="AO23" s="54" t="str">
        <f>IF(AO19="3 + S",Quote!$E$11,"")</f>
        <v/>
      </c>
      <c r="AP23" s="54" t="str">
        <f>IF(AP19="3 + S",Quote!$E$11,"")</f>
        <v/>
      </c>
      <c r="AQ23" s="54" t="str">
        <f>IF(AQ19="3 + S",Quote!$E$11,"")</f>
        <v/>
      </c>
      <c r="AR23" s="54" t="str">
        <f>IF(AR19="3 + S",Quote!$E$11,"")</f>
        <v/>
      </c>
      <c r="AS23" s="54" t="str">
        <f>IF(AS19="3 + S",Quote!$E$11,"")</f>
        <v/>
      </c>
      <c r="AT23" s="54" t="str">
        <f>IF(AT19="3 + S",Quote!$E$11,"")</f>
        <v/>
      </c>
      <c r="AU23" s="54" t="str">
        <f>IF(AU19="3 + S",Quote!$E$11,"")</f>
        <v/>
      </c>
      <c r="AV23" s="54" t="str">
        <f>IF(AV19="3 + S",Quote!$E$11,"")</f>
        <v/>
      </c>
      <c r="AW23" s="54" t="str">
        <f>IF(AW19="3 + S",Quote!$E$11,"")</f>
        <v/>
      </c>
      <c r="AX23" s="54" t="str">
        <f>IF(AX19="3 + S",Quote!$E$11,"")</f>
        <v/>
      </c>
      <c r="AY23" s="54" t="str">
        <f>IF(AY19="3 + S",Quote!$E$11,"")</f>
        <v/>
      </c>
      <c r="AZ23" s="54" t="str">
        <f>IF(AZ19="3 + S",Quote!$E$11,"")</f>
        <v/>
      </c>
      <c r="BA23" s="54" t="str">
        <f>IF(BA19="3 + S",Quote!$E$11,"")</f>
        <v/>
      </c>
      <c r="BB23" s="54" t="str">
        <f>IF(BB19="3 + S",Quote!$E$11,"")</f>
        <v/>
      </c>
      <c r="BC23" s="54" t="str">
        <f>IF(BC19="3 + S",Quote!$E$11,"")</f>
        <v/>
      </c>
      <c r="BD23" s="54" t="str">
        <f>IF(BD19="3 + S",Quote!$E$11,"")</f>
        <v/>
      </c>
      <c r="BE23" s="54" t="str">
        <f>IF(BE19="3 + S",Quote!$E$11,"")</f>
        <v/>
      </c>
      <c r="BF23" s="54" t="str">
        <f>IF(BF19="3 + S",Quote!$E$11,"")</f>
        <v/>
      </c>
      <c r="BG23" s="54" t="str">
        <f>IF(BG19="3 + S",Quote!$E$11,"")</f>
        <v/>
      </c>
      <c r="BH23" s="54" t="str">
        <f>IF(BH19="3 + S",Quote!$E$11,"")</f>
        <v/>
      </c>
      <c r="BI23" s="54" t="str">
        <f>IF(BI19="3 + S",Quote!$E$11,"")</f>
        <v/>
      </c>
      <c r="BJ23" s="54" t="str">
        <f>IF(BJ19="3 + S",Quote!$E$11,"")</f>
        <v/>
      </c>
      <c r="BK23" s="54" t="str">
        <f>IF(BK19="3 + S",Quote!$E$11,"")</f>
        <v/>
      </c>
      <c r="BL23" s="54" t="str">
        <f>IF(BL19="3 + S",Quote!$E$11,"")</f>
        <v/>
      </c>
      <c r="BM23" s="54" t="str">
        <f>IF(BM19="3 + S",Quote!$E$11,"")</f>
        <v/>
      </c>
      <c r="BN23" s="54" t="str">
        <f>IF(BN19="3 + S",Quote!$E$11,"")</f>
        <v/>
      </c>
      <c r="BO23" s="54" t="str">
        <f>IF(BO19="3 + S",Quote!$E$11,"")</f>
        <v/>
      </c>
      <c r="BP23" s="54" t="str">
        <f>IF(BP19="3 + S",Quote!$E$11,"")</f>
        <v/>
      </c>
      <c r="BQ23" s="54" t="str">
        <f>IF(BQ19="3 + S",Quote!$E$11,"")</f>
        <v/>
      </c>
      <c r="BR23" s="54" t="str">
        <f>IF(BR19="3 + S",Quote!$E$11,"")</f>
        <v/>
      </c>
      <c r="BS23" s="54" t="str">
        <f>IF(BS19="3 + S",Quote!$E$11,"")</f>
        <v/>
      </c>
      <c r="BT23" s="54" t="str">
        <f>IF(BT19="3 + S",Quote!$E$11,"")</f>
        <v/>
      </c>
      <c r="BU23" s="54" t="str">
        <f>IF(BU19="3 + S",Quote!$E$11,"")</f>
        <v/>
      </c>
      <c r="BV23" s="54" t="str">
        <f>IF(BV19="3 + S",Quote!$E$11,"")</f>
        <v/>
      </c>
      <c r="BW23" s="54" t="str">
        <f>IF(BW19="3 + S",Quote!$E$11,"")</f>
        <v/>
      </c>
      <c r="BX23" s="54" t="str">
        <f>IF(BX19="3 + S",Quote!$E$11,"")</f>
        <v/>
      </c>
      <c r="BY23" s="54" t="str">
        <f>IF(BY19="3 + S",Quote!$E$11,"")</f>
        <v/>
      </c>
      <c r="BZ23" s="54" t="str">
        <f>IF(BZ19="3 + S",Quote!$E$11,"")</f>
        <v/>
      </c>
      <c r="CA23" s="54" t="str">
        <f>IF(CA19="3 + S",Quote!$E$11,"")</f>
        <v/>
      </c>
      <c r="CB23" s="54" t="str">
        <f>IF(CB19="3 + S",Quote!$E$11,"")</f>
        <v/>
      </c>
      <c r="CC23" s="54" t="str">
        <f>IF(CC19="3 + S",Quote!$E$11,"")</f>
        <v/>
      </c>
      <c r="CD23" s="54" t="str">
        <f>IF(CD19="3 + S",Quote!$E$11,"")</f>
        <v/>
      </c>
      <c r="CE23" s="54" t="str">
        <f>IF(CE19="3 + S",Quote!$E$11,"")</f>
        <v/>
      </c>
      <c r="CF23" s="54" t="str">
        <f>IF(CF19="3 + S",Quote!$E$11,"")</f>
        <v/>
      </c>
      <c r="CG23" s="54" t="str">
        <f>IF(CG19="3 + S",Quote!$E$11,"")</f>
        <v/>
      </c>
      <c r="CH23" s="54" t="str">
        <f>IF(CH19="3 + S",Quote!$E$11,"")</f>
        <v/>
      </c>
      <c r="CI23" s="54" t="str">
        <f>IF(CI19="3 + S",Quote!$E$11,"")</f>
        <v/>
      </c>
      <c r="CJ23" s="54" t="str">
        <f>IF(CJ19="3 + S",Quote!$E$11,"")</f>
        <v/>
      </c>
      <c r="CK23" s="54" t="str">
        <f>IF(CK19="3 + S",Quote!$E$11,"")</f>
        <v/>
      </c>
      <c r="CL23" s="54" t="str">
        <f>IF(CL19="3 + S",Quote!$E$11,"")</f>
        <v/>
      </c>
      <c r="CM23" s="54" t="str">
        <f>IF(CM19="3 + S",Quote!$E$11,"")</f>
        <v/>
      </c>
      <c r="CN23" s="54" t="str">
        <f>IF(CN19="3 + S",Quote!$E$11,"")</f>
        <v/>
      </c>
      <c r="CO23" s="54" t="str">
        <f>IF(CO19="3 + S",Quote!$E$11,"")</f>
        <v/>
      </c>
      <c r="CP23" s="54" t="str">
        <f>IF(CP19="3 + S",Quote!$E$11,"")</f>
        <v/>
      </c>
      <c r="CQ23" s="54" t="str">
        <f>IF(CQ19="3 + S",Quote!$E$11,"")</f>
        <v/>
      </c>
      <c r="CR23" s="54" t="str">
        <f>IF(CR19="3 + S",Quote!$E$11,"")</f>
        <v/>
      </c>
      <c r="CS23" s="54" t="str">
        <f>IF(CS19="3 + S",Quote!$E$11,"")</f>
        <v/>
      </c>
      <c r="CT23" s="54" t="str">
        <f>IF(CT19="3 + S",Quote!$E$11,"")</f>
        <v/>
      </c>
      <c r="CU23" s="54" t="str">
        <f>IF(CU19="3 + S",Quote!$E$11,"")</f>
        <v/>
      </c>
      <c r="CV23" s="54" t="str">
        <f>IF(CV19="3 + S",Quote!$E$11,"")</f>
        <v/>
      </c>
      <c r="CW23" s="54" t="str">
        <f>IF(CW19="3 + S",Quote!$E$11,"")</f>
        <v/>
      </c>
      <c r="CX23" s="54" t="str">
        <f>IF(CX19="3 + S",Quote!$E$11,"")</f>
        <v/>
      </c>
      <c r="CY23" s="54" t="str">
        <f>IF(CY19="3 + S",Quote!$E$11,"")</f>
        <v/>
      </c>
      <c r="CZ23" s="54" t="str">
        <f>IF(CZ19="3 + S",Quote!$E$11,"")</f>
        <v/>
      </c>
      <c r="DA23" s="54" t="str">
        <f>IF(DA19="3 + S",Quote!$E$11,"")</f>
        <v/>
      </c>
      <c r="DB23" s="54" t="str">
        <f>IF(DB19="3 + S",Quote!$E$11,"")</f>
        <v/>
      </c>
      <c r="DC23" s="54" t="str">
        <f>IF(DC19="3 + S",Quote!$E$11,"")</f>
        <v/>
      </c>
      <c r="DD23" s="54" t="str">
        <f>IF(DD19="3 + S",Quote!$E$11,"")</f>
        <v/>
      </c>
      <c r="DE23" s="54" t="str">
        <f>IF(DE19="3 + S",Quote!$E$11,"")</f>
        <v/>
      </c>
      <c r="DF23" s="54" t="str">
        <f>IF(DF19="3 + S",Quote!$E$11,"")</f>
        <v/>
      </c>
      <c r="DG23" s="54" t="str">
        <f>IF(DG19="3 + S",Quote!$E$11,"")</f>
        <v/>
      </c>
      <c r="DH23" s="54" t="str">
        <f>IF(DH19="3 + S",Quote!$E$11,"")</f>
        <v/>
      </c>
      <c r="DI23" s="54" t="str">
        <f>IF(DI19="3 + S",Quote!$E$11,"")</f>
        <v/>
      </c>
      <c r="DJ23" s="54" t="str">
        <f>IF(DJ19="3 + S",Quote!$E$11,"")</f>
        <v/>
      </c>
      <c r="DK23" s="54" t="str">
        <f>IF(DK19="3 + S",Quote!$E$11,"")</f>
        <v/>
      </c>
      <c r="DL23" s="54" t="str">
        <f>IF(DL19="3 + S",Quote!$E$11,"")</f>
        <v/>
      </c>
    </row>
    <row r="24" spans="2:256" ht="14.1" customHeight="1">
      <c r="B24" s="109" t="s">
        <v>293</v>
      </c>
      <c r="C24" s="153">
        <f t="shared" ref="C24:N24" si="27">IF(C16="",0,CC19)</f>
        <v>0</v>
      </c>
      <c r="D24" s="153">
        <f t="shared" si="27"/>
        <v>0</v>
      </c>
      <c r="E24" s="153">
        <f t="shared" si="27"/>
        <v>0</v>
      </c>
      <c r="F24" s="153">
        <f t="shared" si="27"/>
        <v>0</v>
      </c>
      <c r="G24" s="153">
        <f t="shared" si="27"/>
        <v>0</v>
      </c>
      <c r="H24" s="153">
        <f t="shared" si="27"/>
        <v>0</v>
      </c>
      <c r="I24" s="153">
        <f t="shared" si="27"/>
        <v>0</v>
      </c>
      <c r="J24" s="153">
        <f t="shared" si="27"/>
        <v>0</v>
      </c>
      <c r="K24" s="153">
        <f t="shared" si="27"/>
        <v>0</v>
      </c>
      <c r="L24" s="153">
        <f t="shared" si="27"/>
        <v>0</v>
      </c>
      <c r="M24" s="153">
        <f t="shared" si="27"/>
        <v>0</v>
      </c>
      <c r="N24" s="153">
        <f t="shared" si="27"/>
        <v>0</v>
      </c>
      <c r="O24" s="153">
        <f>Z4</f>
        <v>0</v>
      </c>
      <c r="P24" s="153">
        <f>AX4</f>
        <v>0</v>
      </c>
      <c r="Q24" s="101">
        <f>CN31+Z41+Z51</f>
        <v>0</v>
      </c>
      <c r="T24" s="154">
        <v>4</v>
      </c>
      <c r="U24" s="54" t="str">
        <f>IF(U19="4",Quote!$E$12,"")</f>
        <v/>
      </c>
      <c r="V24" s="54" t="str">
        <f>IF(V19="4",Quote!$E$12,"")</f>
        <v/>
      </c>
      <c r="W24" s="54" t="str">
        <f>IF(W19="4",Quote!$E$12,"")</f>
        <v/>
      </c>
      <c r="X24" s="54" t="str">
        <f>IF(X19="4",Quote!$E$12,"")</f>
        <v/>
      </c>
      <c r="Y24" s="54" t="str">
        <f>IF(Y19="4",Quote!$E$12,"")</f>
        <v/>
      </c>
      <c r="Z24" s="54" t="str">
        <f>IF(Z19="4",Quote!$E$12,"")</f>
        <v/>
      </c>
      <c r="AA24" s="54" t="str">
        <f>IF(AA19="4",Quote!$E$12,"")</f>
        <v/>
      </c>
      <c r="AB24" s="54" t="str">
        <f>IF(AB19="4",Quote!$E$12,"")</f>
        <v/>
      </c>
      <c r="AC24" s="54" t="str">
        <f>IF(AC19="4",Quote!$E$12,"")</f>
        <v/>
      </c>
      <c r="AD24" s="54" t="str">
        <f>IF(AD19="4",Quote!$E$12,"")</f>
        <v/>
      </c>
      <c r="AE24" s="54" t="str">
        <f>IF(AE19="4",Quote!$E$12,"")</f>
        <v/>
      </c>
      <c r="AF24" s="54" t="str">
        <f>IF(AF19="4",Quote!$E$12,"")</f>
        <v/>
      </c>
      <c r="AG24" s="56" t="str">
        <f>IF(AG19="4",Quote!$E$12,"")</f>
        <v/>
      </c>
      <c r="AH24" s="54" t="str">
        <f>IF(AH19="4",Quote!$E$12,"")</f>
        <v/>
      </c>
      <c r="AI24" s="54" t="str">
        <f>IF(AI19="4",Quote!$E$12,"")</f>
        <v/>
      </c>
      <c r="AJ24" s="54" t="str">
        <f>IF(AJ19="4",Quote!$E$12,"")</f>
        <v/>
      </c>
      <c r="AK24" s="54" t="str">
        <f>IF(AK19="4",Quote!$E$12,"")</f>
        <v/>
      </c>
      <c r="AL24" s="54" t="str">
        <f>IF(AL19="4",Quote!$E$12,"")</f>
        <v/>
      </c>
      <c r="AM24" s="54" t="str">
        <f>IF(AM19="4",Quote!$E$12,"")</f>
        <v/>
      </c>
      <c r="AN24" s="54" t="str">
        <f>IF(AN19="4",Quote!$E$12,"")</f>
        <v/>
      </c>
      <c r="AO24" s="54" t="str">
        <f>IF(AO19="4",Quote!$E$12,"")</f>
        <v/>
      </c>
      <c r="AP24" s="54" t="str">
        <f>IF(AP19="4",Quote!$E$12,"")</f>
        <v/>
      </c>
      <c r="AQ24" s="54" t="str">
        <f>IF(AQ19="4",Quote!$E$12,"")</f>
        <v/>
      </c>
      <c r="AR24" s="54" t="str">
        <f>IF(AR19="4",Quote!$E$12,"")</f>
        <v/>
      </c>
      <c r="AS24" s="56" t="str">
        <f>IF(AS19="4",Quote!$E$12,"")</f>
        <v/>
      </c>
      <c r="AT24" s="54" t="str">
        <f>IF(AT19="4",Quote!$E$12,"")</f>
        <v/>
      </c>
      <c r="AU24" s="54" t="str">
        <f>IF(AU19="4",Quote!$E$12,"")</f>
        <v/>
      </c>
      <c r="AV24" s="54" t="str">
        <f>IF(AV19="4",Quote!$E$12,"")</f>
        <v/>
      </c>
      <c r="AW24" s="54" t="str">
        <f>IF(AW19="4",Quote!$E$12,"")</f>
        <v/>
      </c>
      <c r="AX24" s="54" t="str">
        <f>IF(AX19="4",Quote!$E$12,"")</f>
        <v/>
      </c>
      <c r="AY24" s="54" t="str">
        <f>IF(AY19="4",Quote!$E$12,"")</f>
        <v/>
      </c>
      <c r="AZ24" s="54" t="str">
        <f>IF(AZ19="4",Quote!$E$12,"")</f>
        <v/>
      </c>
      <c r="BA24" s="54" t="str">
        <f>IF(BA19="4",Quote!$E$12,"")</f>
        <v/>
      </c>
      <c r="BB24" s="54" t="str">
        <f>IF(BB19="4",Quote!$E$12,"")</f>
        <v/>
      </c>
      <c r="BC24" s="54" t="str">
        <f>IF(BC19="4",Quote!$E$12,"")</f>
        <v/>
      </c>
      <c r="BD24" s="54" t="str">
        <f>IF(BD19="4",Quote!$E$12,"")</f>
        <v/>
      </c>
      <c r="BE24" s="56" t="str">
        <f>IF(BE19="4",Quote!$E$12,"")</f>
        <v/>
      </c>
      <c r="BF24" s="54" t="str">
        <f>IF(BF19="4",Quote!$E$12,"")</f>
        <v/>
      </c>
      <c r="BG24" s="54" t="str">
        <f>IF(BG19="4",Quote!$E$12,"")</f>
        <v/>
      </c>
      <c r="BH24" s="54" t="str">
        <f>IF(BH19="4",Quote!$E$12,"")</f>
        <v/>
      </c>
      <c r="BI24" s="54" t="str">
        <f>IF(BI19="4",Quote!$E$12,"")</f>
        <v/>
      </c>
      <c r="BJ24" s="54" t="str">
        <f>IF(BJ19="4",Quote!$E$12,"")</f>
        <v/>
      </c>
      <c r="BK24" s="54" t="str">
        <f>IF(BK19="4",Quote!$E$12,"")</f>
        <v/>
      </c>
      <c r="BL24" s="54" t="str">
        <f>IF(BL19="4",Quote!$E$12,"")</f>
        <v/>
      </c>
      <c r="BM24" s="54" t="str">
        <f>IF(BM19="4",Quote!$E$12,"")</f>
        <v/>
      </c>
      <c r="BN24" s="54" t="str">
        <f>IF(BN19="4",Quote!$E$12,"")</f>
        <v/>
      </c>
      <c r="BO24" s="54" t="str">
        <f>IF(BO19="4",Quote!$E$12,"")</f>
        <v/>
      </c>
      <c r="BP24" s="54" t="str">
        <f>IF(BP19="4",Quote!$E$12,"")</f>
        <v/>
      </c>
      <c r="BQ24" s="56" t="str">
        <f>IF(BQ19="4",Quote!$E$12,"")</f>
        <v/>
      </c>
      <c r="BR24" s="54" t="str">
        <f>IF(BR19="4",Quote!$E$12,"")</f>
        <v/>
      </c>
      <c r="BS24" s="54" t="str">
        <f>IF(BS19="4",Quote!$E$12,"")</f>
        <v/>
      </c>
      <c r="BT24" s="54" t="str">
        <f>IF(BT19="4",Quote!$E$12,"")</f>
        <v/>
      </c>
      <c r="BU24" s="54" t="str">
        <f>IF(BU19="4",Quote!$E$12,"")</f>
        <v/>
      </c>
      <c r="BV24" s="54" t="str">
        <f>IF(BV19="4",Quote!$E$12,"")</f>
        <v/>
      </c>
      <c r="BW24" s="54" t="str">
        <f>IF(BW19="4",Quote!$E$12,"")</f>
        <v/>
      </c>
      <c r="BX24" s="54" t="str">
        <f>IF(BX19="4",Quote!$E$12,"")</f>
        <v/>
      </c>
      <c r="BY24" s="54" t="str">
        <f>IF(BY19="4",Quote!$E$12,"")</f>
        <v/>
      </c>
      <c r="BZ24" s="54" t="str">
        <f>IF(BZ19="4",Quote!$E$12,"")</f>
        <v/>
      </c>
      <c r="CA24" s="54" t="str">
        <f>IF(CA19="4",Quote!$E$12,"")</f>
        <v/>
      </c>
      <c r="CB24" s="54" t="str">
        <f>IF(CB19="4",Quote!$E$12,"")</f>
        <v/>
      </c>
      <c r="CC24" s="56" t="str">
        <f>IF(CC19="4",Quote!$E$12,"")</f>
        <v/>
      </c>
      <c r="CD24" s="54" t="str">
        <f>IF(CD19="4",Quote!$E$12,"")</f>
        <v/>
      </c>
      <c r="CE24" s="54" t="str">
        <f>IF(CE19="4",Quote!$E$12,"")</f>
        <v/>
      </c>
      <c r="CF24" s="54" t="str">
        <f>IF(CF19="4",Quote!$E$12,"")</f>
        <v/>
      </c>
      <c r="CG24" s="54" t="str">
        <f>IF(CG19="4",Quote!$E$12,"")</f>
        <v/>
      </c>
      <c r="CH24" s="54" t="str">
        <f>IF(CH19="4",Quote!$E$12,"")</f>
        <v/>
      </c>
      <c r="CI24" s="54" t="str">
        <f>IF(CI19="4",Quote!$E$12,"")</f>
        <v/>
      </c>
      <c r="CJ24" s="54" t="str">
        <f>IF(CJ19="4",Quote!$E$12,"")</f>
        <v/>
      </c>
      <c r="CK24" s="54" t="str">
        <f>IF(CK19="4",Quote!$E$12,"")</f>
        <v/>
      </c>
      <c r="CL24" s="54" t="str">
        <f>IF(CL19="4",Quote!$E$12,"")</f>
        <v/>
      </c>
      <c r="CM24" s="54" t="str">
        <f>IF(CM19="4",Quote!$E$12,"")</f>
        <v/>
      </c>
      <c r="CN24" s="54" t="str">
        <f>IF(CN19="4",Quote!$E$12,"")</f>
        <v/>
      </c>
      <c r="CO24" s="56" t="str">
        <f>IF(CO19="4",Quote!$E$12,"")</f>
        <v/>
      </c>
      <c r="CP24" s="59" t="str">
        <f>IF(CP19="4",Quote!$E$12,"")</f>
        <v/>
      </c>
      <c r="CQ24" s="59" t="str">
        <f>IF(CQ19="4",Quote!$E$12,"")</f>
        <v/>
      </c>
      <c r="CR24" s="59" t="str">
        <f>IF(CR19="4",Quote!$E$12,"")</f>
        <v/>
      </c>
      <c r="CS24" s="59" t="str">
        <f>IF(CS19="4",Quote!$E$12,"")</f>
        <v/>
      </c>
      <c r="CT24" s="59" t="str">
        <f>IF(CT19="4",Quote!$E$12,"")</f>
        <v/>
      </c>
      <c r="CU24" s="59" t="str">
        <f>IF(CU19="4",Quote!$E$12,"")</f>
        <v/>
      </c>
      <c r="CV24" s="59" t="str">
        <f>IF(CV19="4",Quote!$E$12,"")</f>
        <v/>
      </c>
      <c r="CW24" s="59" t="str">
        <f>IF(CW19="4",Quote!$E$12,"")</f>
        <v/>
      </c>
      <c r="CX24" s="59" t="str">
        <f>IF(CX19="4",Quote!$E$12,"")</f>
        <v/>
      </c>
      <c r="CY24" s="59" t="str">
        <f>IF(CY19="4",Quote!$E$12,"")</f>
        <v/>
      </c>
      <c r="CZ24" s="117" t="str">
        <f>IF(CZ19="4",Quote!$E$12,"")</f>
        <v/>
      </c>
      <c r="DA24" s="56" t="str">
        <f>IF(DA19="4",Quote!$E$12,"")</f>
        <v/>
      </c>
      <c r="DB24" s="54" t="str">
        <f>IF(DB19="4",Quote!$E$12,"")</f>
        <v/>
      </c>
      <c r="DC24" s="54" t="str">
        <f>IF(DC19="4",Quote!$E$12,"")</f>
        <v/>
      </c>
      <c r="DD24" s="54" t="str">
        <f>IF(DD19="4",Quote!$E$12,"")</f>
        <v/>
      </c>
      <c r="DE24" s="54" t="str">
        <f>IF(DE19="4",Quote!$E$12,"")</f>
        <v/>
      </c>
      <c r="DF24" s="54" t="str">
        <f>IF(DF19="4",Quote!$E$12,"")</f>
        <v/>
      </c>
      <c r="DG24" s="54" t="str">
        <f>IF(DG19="4",Quote!$E$12,"")</f>
        <v/>
      </c>
      <c r="DH24" s="54" t="str">
        <f>IF(DH19="4",Quote!$E$12,"")</f>
        <v/>
      </c>
      <c r="DI24" s="54" t="str">
        <f>IF(DI19="4",Quote!$E$12,"")</f>
        <v/>
      </c>
      <c r="DJ24" s="54" t="str">
        <f>IF(DJ19="4",Quote!$E$12,"")</f>
        <v/>
      </c>
      <c r="DK24" s="54" t="str">
        <f>IF(DK19="4",Quote!$E$12,"")</f>
        <v/>
      </c>
      <c r="DL24" s="54" t="str">
        <f>IF(DL19="4",Quote!$E$12,"")</f>
        <v/>
      </c>
    </row>
    <row r="25" spans="2:256" ht="14.1" customHeight="1">
      <c r="B25" s="109" t="s">
        <v>294</v>
      </c>
      <c r="C25" s="153">
        <f t="shared" ref="C25:N25" si="28">IF(C16="",0,CO19)</f>
        <v>0</v>
      </c>
      <c r="D25" s="153">
        <f t="shared" si="28"/>
        <v>0</v>
      </c>
      <c r="E25" s="153">
        <f t="shared" si="28"/>
        <v>0</v>
      </c>
      <c r="F25" s="153">
        <f t="shared" si="28"/>
        <v>0</v>
      </c>
      <c r="G25" s="153">
        <f t="shared" si="28"/>
        <v>0</v>
      </c>
      <c r="H25" s="153">
        <f t="shared" si="28"/>
        <v>0</v>
      </c>
      <c r="I25" s="153">
        <f t="shared" si="28"/>
        <v>0</v>
      </c>
      <c r="J25" s="153">
        <f t="shared" si="28"/>
        <v>0</v>
      </c>
      <c r="K25" s="153">
        <f t="shared" si="28"/>
        <v>0</v>
      </c>
      <c r="L25" s="153">
        <f t="shared" si="28"/>
        <v>0</v>
      </c>
      <c r="M25" s="153">
        <f t="shared" si="28"/>
        <v>0</v>
      </c>
      <c r="N25" s="153">
        <f t="shared" si="28"/>
        <v>0</v>
      </c>
      <c r="O25" s="153">
        <f>AA4</f>
        <v>0</v>
      </c>
      <c r="P25" s="153">
        <f>AY4</f>
        <v>0</v>
      </c>
      <c r="Q25" s="101">
        <f>CZ31+AA41+AA51</f>
        <v>0</v>
      </c>
      <c r="T25" s="154" t="s">
        <v>336</v>
      </c>
      <c r="U25" s="54" t="str">
        <f>IF(U19="4 + S",Quote!$E$13,"")</f>
        <v/>
      </c>
      <c r="V25" s="54" t="str">
        <f>IF(V19="4 + S",Quote!$E$13,"")</f>
        <v/>
      </c>
      <c r="W25" s="54" t="str">
        <f>IF(W19="4 + S",Quote!$E$13,"")</f>
        <v/>
      </c>
      <c r="X25" s="54" t="str">
        <f>IF(X19="4 + S",Quote!$E$13,"")</f>
        <v/>
      </c>
      <c r="Y25" s="54" t="str">
        <f>IF(Y19="4 + S",Quote!$E$13,"")</f>
        <v/>
      </c>
      <c r="Z25" s="54" t="str">
        <f>IF(Z19="4 + S",Quote!$E$13,"")</f>
        <v/>
      </c>
      <c r="AA25" s="54" t="str">
        <f>IF(AA19="4 + S",Quote!$E$13,"")</f>
        <v/>
      </c>
      <c r="AB25" s="54" t="str">
        <f>IF(AB19="4 + S",Quote!$E$13,"")</f>
        <v/>
      </c>
      <c r="AC25" s="54" t="str">
        <f>IF(AC19="4 + S",Quote!$E$13,"")</f>
        <v/>
      </c>
      <c r="AD25" s="54" t="str">
        <f>IF(AD19="4 + S",Quote!$E$13,"")</f>
        <v/>
      </c>
      <c r="AE25" s="54" t="str">
        <f>IF(AE19="4 + S",Quote!$E$13,"")</f>
        <v/>
      </c>
      <c r="AF25" s="54" t="str">
        <f>IF(AF19="4 + S",Quote!$E$13,"")</f>
        <v/>
      </c>
      <c r="AG25" s="54" t="str">
        <f>IF(AG19="4 + S",Quote!$E$13,"")</f>
        <v/>
      </c>
      <c r="AH25" s="54" t="str">
        <f>IF(AH19="4 + S",Quote!$E$13,"")</f>
        <v/>
      </c>
      <c r="AI25" s="54" t="str">
        <f>IF(AI19="4 + S",Quote!$E$13,"")</f>
        <v/>
      </c>
      <c r="AJ25" s="54" t="str">
        <f>IF(AJ19="4 + S",Quote!$E$13,"")</f>
        <v/>
      </c>
      <c r="AK25" s="54" t="str">
        <f>IF(AK19="4 + S",Quote!$E$13,"")</f>
        <v/>
      </c>
      <c r="AL25" s="54" t="str">
        <f>IF(AL19="4 + S",Quote!$E$13,"")</f>
        <v/>
      </c>
      <c r="AM25" s="54" t="str">
        <f>IF(AM19="4 + S",Quote!$E$13,"")</f>
        <v/>
      </c>
      <c r="AN25" s="54" t="str">
        <f>IF(AN19="4 + S",Quote!$E$13,"")</f>
        <v/>
      </c>
      <c r="AO25" s="54" t="str">
        <f>IF(AO19="4 + S",Quote!$E$13,"")</f>
        <v/>
      </c>
      <c r="AP25" s="54" t="str">
        <f>IF(AP19="4 + S",Quote!$E$13,"")</f>
        <v/>
      </c>
      <c r="AQ25" s="54" t="str">
        <f>IF(AQ19="4 + S",Quote!$E$13,"")</f>
        <v/>
      </c>
      <c r="AR25" s="54" t="str">
        <f>IF(AR19="4 + S",Quote!$E$13,"")</f>
        <v/>
      </c>
      <c r="AS25" s="54" t="str">
        <f>IF(AS19="4 + S",Quote!$E$13,"")</f>
        <v/>
      </c>
      <c r="AT25" s="54" t="str">
        <f>IF(AT19="4 + S",Quote!$E$13,"")</f>
        <v/>
      </c>
      <c r="AU25" s="54" t="str">
        <f>IF(AU19="4 + S",Quote!$E$13,"")</f>
        <v/>
      </c>
      <c r="AV25" s="54" t="str">
        <f>IF(AV19="4 + S",Quote!$E$13,"")</f>
        <v/>
      </c>
      <c r="AW25" s="54" t="str">
        <f>IF(AW19="4 + S",Quote!$E$13,"")</f>
        <v/>
      </c>
      <c r="AX25" s="54" t="str">
        <f>IF(AX19="4 + S",Quote!$E$13,"")</f>
        <v/>
      </c>
      <c r="AY25" s="54" t="str">
        <f>IF(AY19="4 + S",Quote!$E$13,"")</f>
        <v/>
      </c>
      <c r="AZ25" s="54" t="str">
        <f>IF(AZ19="4 + S",Quote!$E$13,"")</f>
        <v/>
      </c>
      <c r="BA25" s="54" t="str">
        <f>IF(BA19="4 + S",Quote!$E$13,"")</f>
        <v/>
      </c>
      <c r="BB25" s="54" t="str">
        <f>IF(BB19="4 + S",Quote!$E$13,"")</f>
        <v/>
      </c>
      <c r="BC25" s="54" t="str">
        <f>IF(BC19="4 + S",Quote!$E$13,"")</f>
        <v/>
      </c>
      <c r="BD25" s="54" t="str">
        <f>IF(BD19="4 + S",Quote!$E$13,"")</f>
        <v/>
      </c>
      <c r="BE25" s="54" t="str">
        <f>IF(BE19="4 + S",Quote!$E$13,"")</f>
        <v/>
      </c>
      <c r="BF25" s="54" t="str">
        <f>IF(BF19="4 + S",Quote!$E$13,"")</f>
        <v/>
      </c>
      <c r="BG25" s="54" t="str">
        <f>IF(BG19="4 + S",Quote!$E$13,"")</f>
        <v/>
      </c>
      <c r="BH25" s="54" t="str">
        <f>IF(BH19="4 + S",Quote!$E$13,"")</f>
        <v/>
      </c>
      <c r="BI25" s="54" t="str">
        <f>IF(BI19="4 + S",Quote!$E$13,"")</f>
        <v/>
      </c>
      <c r="BJ25" s="54" t="str">
        <f>IF(BJ19="4 + S",Quote!$E$13,"")</f>
        <v/>
      </c>
      <c r="BK25" s="54" t="str">
        <f>IF(BK19="4 + S",Quote!$E$13,"")</f>
        <v/>
      </c>
      <c r="BL25" s="54" t="str">
        <f>IF(BL19="4 + S",Quote!$E$13,"")</f>
        <v/>
      </c>
      <c r="BM25" s="54" t="str">
        <f>IF(BM19="4 + S",Quote!$E$13,"")</f>
        <v/>
      </c>
      <c r="BN25" s="54" t="str">
        <f>IF(BN19="4 + S",Quote!$E$13,"")</f>
        <v/>
      </c>
      <c r="BO25" s="54" t="str">
        <f>IF(BO19="4 + S",Quote!$E$13,"")</f>
        <v/>
      </c>
      <c r="BP25" s="54" t="str">
        <f>IF(BP19="4 + S",Quote!$E$13,"")</f>
        <v/>
      </c>
      <c r="BQ25" s="54" t="str">
        <f>IF(BQ19="4 + S",Quote!$E$13,"")</f>
        <v/>
      </c>
      <c r="BR25" s="54" t="str">
        <f>IF(BR19="4 + S",Quote!$E$13,"")</f>
        <v/>
      </c>
      <c r="BS25" s="54" t="str">
        <f>IF(BS19="4 + S",Quote!$E$13,"")</f>
        <v/>
      </c>
      <c r="BT25" s="54" t="str">
        <f>IF(BT19="4 + S",Quote!$E$13,"")</f>
        <v/>
      </c>
      <c r="BU25" s="54" t="str">
        <f>IF(BU19="4 + S",Quote!$E$13,"")</f>
        <v/>
      </c>
      <c r="BV25" s="54" t="str">
        <f>IF(BV19="4 + S",Quote!$E$13,"")</f>
        <v/>
      </c>
      <c r="BW25" s="54" t="str">
        <f>IF(BW19="4 + S",Quote!$E$13,"")</f>
        <v/>
      </c>
      <c r="BX25" s="54" t="str">
        <f>IF(BX19="4 + S",Quote!$E$13,"")</f>
        <v/>
      </c>
      <c r="BY25" s="54" t="str">
        <f>IF(BY19="4 + S",Quote!$E$13,"")</f>
        <v/>
      </c>
      <c r="BZ25" s="54" t="str">
        <f>IF(BZ19="4 + S",Quote!$E$13,"")</f>
        <v/>
      </c>
      <c r="CA25" s="54" t="str">
        <f>IF(CA19="4 + S",Quote!$E$13,"")</f>
        <v/>
      </c>
      <c r="CB25" s="54" t="str">
        <f>IF(CB19="4 + S",Quote!$E$13,"")</f>
        <v/>
      </c>
      <c r="CC25" s="54" t="str">
        <f>IF(CC19="4 + S",Quote!$E$13,"")</f>
        <v/>
      </c>
      <c r="CD25" s="54" t="str">
        <f>IF(CD19="4 + S",Quote!$E$13,"")</f>
        <v/>
      </c>
      <c r="CE25" s="54" t="str">
        <f>IF(CE19="4 + S",Quote!$E$13,"")</f>
        <v/>
      </c>
      <c r="CF25" s="54" t="str">
        <f>IF(CF19="4 + S",Quote!$E$13,"")</f>
        <v/>
      </c>
      <c r="CG25" s="54" t="str">
        <f>IF(CG19="4 + S",Quote!$E$13,"")</f>
        <v/>
      </c>
      <c r="CH25" s="54" t="str">
        <f>IF(CH19="4 + S",Quote!$E$13,"")</f>
        <v/>
      </c>
      <c r="CI25" s="54" t="str">
        <f>IF(CI19="4 + S",Quote!$E$13,"")</f>
        <v/>
      </c>
      <c r="CJ25" s="54" t="str">
        <f>IF(CJ19="4 + S",Quote!$E$13,"")</f>
        <v/>
      </c>
      <c r="CK25" s="54" t="str">
        <f>IF(CK19="4 + S",Quote!$E$13,"")</f>
        <v/>
      </c>
      <c r="CL25" s="54" t="str">
        <f>IF(CL19="4 + S",Quote!$E$13,"")</f>
        <v/>
      </c>
      <c r="CM25" s="54" t="str">
        <f>IF(CM19="4 + S",Quote!$E$13,"")</f>
        <v/>
      </c>
      <c r="CN25" s="54" t="str">
        <f>IF(CN19="4 + S",Quote!$E$13,"")</f>
        <v/>
      </c>
      <c r="CO25" s="54" t="str">
        <f>IF(CO19="4 + S",Quote!$E$13,"")</f>
        <v/>
      </c>
      <c r="CP25" s="54" t="str">
        <f>IF(CP19="4 + S",Quote!$E$13,"")</f>
        <v/>
      </c>
      <c r="CQ25" s="54" t="str">
        <f>IF(CQ19="4 + S",Quote!$E$13,"")</f>
        <v/>
      </c>
      <c r="CR25" s="54" t="str">
        <f>IF(CR19="4 + S",Quote!$E$13,"")</f>
        <v/>
      </c>
      <c r="CS25" s="54" t="str">
        <f>IF(CS19="4 + S",Quote!$E$13,"")</f>
        <v/>
      </c>
      <c r="CT25" s="54" t="str">
        <f>IF(CT19="4 + S",Quote!$E$13,"")</f>
        <v/>
      </c>
      <c r="CU25" s="54" t="str">
        <f>IF(CU19="4 + S",Quote!$E$13,"")</f>
        <v/>
      </c>
      <c r="CV25" s="54" t="str">
        <f>IF(CV19="4 + S",Quote!$E$13,"")</f>
        <v/>
      </c>
      <c r="CW25" s="54" t="str">
        <f>IF(CW19="4 + S",Quote!$E$13,"")</f>
        <v/>
      </c>
      <c r="CX25" s="54" t="str">
        <f>IF(CX19="4 + S",Quote!$E$13,"")</f>
        <v/>
      </c>
      <c r="CY25" s="54" t="str">
        <f>IF(CY19="4 + S",Quote!$E$13,"")</f>
        <v/>
      </c>
      <c r="CZ25" s="54" t="str">
        <f>IF(CZ19="4 + S",Quote!$E$13,"")</f>
        <v/>
      </c>
      <c r="DA25" s="54" t="str">
        <f>IF(DA19="4 + S",Quote!$E$13,"")</f>
        <v/>
      </c>
      <c r="DB25" s="54" t="str">
        <f>IF(DB19="4 + S",Quote!$E$13,"")</f>
        <v/>
      </c>
      <c r="DC25" s="54" t="str">
        <f>IF(DC19="4 + S",Quote!$E$13,"")</f>
        <v/>
      </c>
      <c r="DD25" s="54" t="str">
        <f>IF(DD19="4 + S",Quote!$E$13,"")</f>
        <v/>
      </c>
      <c r="DE25" s="54" t="str">
        <f>IF(DE19="4 + S",Quote!$E$13,"")</f>
        <v/>
      </c>
      <c r="DF25" s="54" t="str">
        <f>IF(DF19="4 + S",Quote!$E$13,"")</f>
        <v/>
      </c>
      <c r="DG25" s="54" t="str">
        <f>IF(DG19="4 + S",Quote!$E$13,"")</f>
        <v/>
      </c>
      <c r="DH25" s="54" t="str">
        <f>IF(DH19="4 + S",Quote!$E$13,"")</f>
        <v/>
      </c>
      <c r="DI25" s="54" t="str">
        <f>IF(DI19="4 + S",Quote!$E$13,"")</f>
        <v/>
      </c>
      <c r="DJ25" s="54" t="str">
        <f>IF(DJ19="4 + S",Quote!$E$13,"")</f>
        <v/>
      </c>
      <c r="DK25" s="54" t="str">
        <f>IF(DK19="4 + S",Quote!$E$13,"")</f>
        <v/>
      </c>
      <c r="DL25" s="54" t="str">
        <f>IF(DL19="4 + S",Quote!$E$13,"")</f>
        <v/>
      </c>
    </row>
    <row r="26" spans="2:256" ht="14.1" customHeight="1" thickBot="1">
      <c r="B26" s="109" t="s">
        <v>295</v>
      </c>
      <c r="C26" s="153">
        <f t="shared" ref="C26:N26" si="29">IF(C16="",0,DA19)</f>
        <v>0</v>
      </c>
      <c r="D26" s="153">
        <f t="shared" si="29"/>
        <v>0</v>
      </c>
      <c r="E26" s="153">
        <f t="shared" si="29"/>
        <v>0</v>
      </c>
      <c r="F26" s="153">
        <f t="shared" si="29"/>
        <v>0</v>
      </c>
      <c r="G26" s="153">
        <f t="shared" si="29"/>
        <v>0</v>
      </c>
      <c r="H26" s="153">
        <f t="shared" si="29"/>
        <v>0</v>
      </c>
      <c r="I26" s="153">
        <f t="shared" si="29"/>
        <v>0</v>
      </c>
      <c r="J26" s="153">
        <f t="shared" si="29"/>
        <v>0</v>
      </c>
      <c r="K26" s="153">
        <f t="shared" si="29"/>
        <v>0</v>
      </c>
      <c r="L26" s="153">
        <f t="shared" si="29"/>
        <v>0</v>
      </c>
      <c r="M26" s="153">
        <f t="shared" si="29"/>
        <v>0</v>
      </c>
      <c r="N26" s="153">
        <f t="shared" si="29"/>
        <v>0</v>
      </c>
      <c r="O26" s="153">
        <f>AB4</f>
        <v>0</v>
      </c>
      <c r="P26" s="153">
        <f>AZ4</f>
        <v>0</v>
      </c>
      <c r="Q26" s="102">
        <f>DL31+AB41+AB51</f>
        <v>0</v>
      </c>
      <c r="T26" s="154">
        <v>5</v>
      </c>
      <c r="U26" s="54" t="str">
        <f>IF(U19="5",Quote!$E$14,"")</f>
        <v/>
      </c>
      <c r="V26" s="54" t="str">
        <f>IF(V19="5",Quote!$E$14,"")</f>
        <v/>
      </c>
      <c r="W26" s="54" t="str">
        <f>IF(W19="5",Quote!$E$14,"")</f>
        <v/>
      </c>
      <c r="X26" s="54" t="str">
        <f>IF(X19="5",Quote!$E$14,"")</f>
        <v/>
      </c>
      <c r="Y26" s="54" t="str">
        <f>IF(Y19="5",Quote!$E$14,"")</f>
        <v/>
      </c>
      <c r="Z26" s="54" t="str">
        <f>IF(Z19="5",Quote!$E$14,"")</f>
        <v/>
      </c>
      <c r="AA26" s="54" t="str">
        <f>IF(AA19="5",Quote!$E$14,"")</f>
        <v/>
      </c>
      <c r="AB26" s="54" t="str">
        <f>IF(AB19="5",Quote!$E$14,"")</f>
        <v/>
      </c>
      <c r="AC26" s="54" t="str">
        <f>IF(AC19="5",Quote!$E$14,"")</f>
        <v/>
      </c>
      <c r="AD26" s="54" t="str">
        <f>IF(AD19="5",Quote!$E$14,"")</f>
        <v/>
      </c>
      <c r="AE26" s="54" t="str">
        <f>IF(AE19="5",Quote!$E$14,"")</f>
        <v/>
      </c>
      <c r="AF26" s="54" t="str">
        <f>IF(AF19="5",Quote!$E$14,"")</f>
        <v/>
      </c>
      <c r="AG26" s="56" t="str">
        <f>IF(AG19="5",Quote!$E$14,"")</f>
        <v/>
      </c>
      <c r="AH26" s="54" t="str">
        <f>IF(AH19="5",Quote!$E$14,"")</f>
        <v/>
      </c>
      <c r="AI26" s="54" t="str">
        <f>IF(AI19="5",Quote!$E$14,"")</f>
        <v/>
      </c>
      <c r="AJ26" s="54" t="str">
        <f>IF(AJ19="5",Quote!$E$14,"")</f>
        <v/>
      </c>
      <c r="AK26" s="54" t="str">
        <f>IF(AK19="5",Quote!$E$14,"")</f>
        <v/>
      </c>
      <c r="AL26" s="54" t="str">
        <f>IF(AL19="5",Quote!$E$14,"")</f>
        <v/>
      </c>
      <c r="AM26" s="54" t="str">
        <f>IF(AM19="5",Quote!$E$14,"")</f>
        <v/>
      </c>
      <c r="AN26" s="54" t="str">
        <f>IF(AN19="5",Quote!$E$14,"")</f>
        <v/>
      </c>
      <c r="AO26" s="54" t="str">
        <f>IF(AO19="5",Quote!$E$14,"")</f>
        <v/>
      </c>
      <c r="AP26" s="54" t="str">
        <f>IF(AP19="5",Quote!$E$14,"")</f>
        <v/>
      </c>
      <c r="AQ26" s="54" t="str">
        <f>IF(AQ19="5",Quote!$E$14,"")</f>
        <v/>
      </c>
      <c r="AR26" s="54" t="str">
        <f>IF(AR19="5",Quote!$E$14,"")</f>
        <v/>
      </c>
      <c r="AS26" s="56" t="str">
        <f>IF(AS19="5",Quote!$E$14,"")</f>
        <v/>
      </c>
      <c r="AT26" s="54" t="str">
        <f>IF(AT19="5",Quote!$E$14,"")</f>
        <v/>
      </c>
      <c r="AU26" s="54" t="str">
        <f>IF(AU19="5",Quote!$E$14,"")</f>
        <v/>
      </c>
      <c r="AV26" s="54" t="str">
        <f>IF(AV19="5",Quote!$E$14,"")</f>
        <v/>
      </c>
      <c r="AW26" s="54" t="str">
        <f>IF(AW19="5",Quote!$E$14,"")</f>
        <v/>
      </c>
      <c r="AX26" s="54" t="str">
        <f>IF(AX19="5",Quote!$E$14,"")</f>
        <v/>
      </c>
      <c r="AY26" s="54" t="str">
        <f>IF(AY19="5",Quote!$E$14,"")</f>
        <v/>
      </c>
      <c r="AZ26" s="54" t="str">
        <f>IF(AZ19="5",Quote!$E$14,"")</f>
        <v/>
      </c>
      <c r="BA26" s="54" t="str">
        <f>IF(BA19="5",Quote!$E$14,"")</f>
        <v/>
      </c>
      <c r="BB26" s="54" t="str">
        <f>IF(BB19="5",Quote!$E$14,"")</f>
        <v/>
      </c>
      <c r="BC26" s="54" t="str">
        <f>IF(BC19="5",Quote!$E$14,"")</f>
        <v/>
      </c>
      <c r="BD26" s="54" t="str">
        <f>IF(BD19="5",Quote!$E$14,"")</f>
        <v/>
      </c>
      <c r="BE26" s="56" t="str">
        <f>IF(BE19="5",Quote!$E$14,"")</f>
        <v/>
      </c>
      <c r="BF26" s="54" t="str">
        <f>IF(BF19="5",Quote!$E$14,"")</f>
        <v/>
      </c>
      <c r="BG26" s="54" t="str">
        <f>IF(BG19="5",Quote!$E$14,"")</f>
        <v/>
      </c>
      <c r="BH26" s="54" t="str">
        <f>IF(BH19="5",Quote!$E$14,"")</f>
        <v/>
      </c>
      <c r="BI26" s="54" t="str">
        <f>IF(BI19="5",Quote!$E$14,"")</f>
        <v/>
      </c>
      <c r="BJ26" s="54" t="str">
        <f>IF(BJ19="5",Quote!$E$14,"")</f>
        <v/>
      </c>
      <c r="BK26" s="54" t="str">
        <f>IF(BK19="5",Quote!$E$14,"")</f>
        <v/>
      </c>
      <c r="BL26" s="54" t="str">
        <f>IF(BL19="5",Quote!$E$14,"")</f>
        <v/>
      </c>
      <c r="BM26" s="54" t="str">
        <f>IF(BM19="5",Quote!$E$14,"")</f>
        <v/>
      </c>
      <c r="BN26" s="54" t="str">
        <f>IF(BN19="5",Quote!$E$14,"")</f>
        <v/>
      </c>
      <c r="BO26" s="54" t="str">
        <f>IF(BO19="5",Quote!$E$14,"")</f>
        <v/>
      </c>
      <c r="BP26" s="54" t="str">
        <f>IF(BP19="5",Quote!$E$14,"")</f>
        <v/>
      </c>
      <c r="BQ26" s="56" t="str">
        <f>IF(BQ19="5",Quote!$E$14,"")</f>
        <v/>
      </c>
      <c r="BR26" s="54" t="str">
        <f>IF(BR19="5",Quote!$E$14,"")</f>
        <v/>
      </c>
      <c r="BS26" s="54" t="str">
        <f>IF(BS19="5",Quote!$E$14,"")</f>
        <v/>
      </c>
      <c r="BT26" s="54" t="str">
        <f>IF(BT19="5",Quote!$E$14,"")</f>
        <v/>
      </c>
      <c r="BU26" s="54" t="str">
        <f>IF(BU19="5",Quote!$E$14,"")</f>
        <v/>
      </c>
      <c r="BV26" s="54" t="str">
        <f>IF(BV19="5",Quote!$E$14,"")</f>
        <v/>
      </c>
      <c r="BW26" s="54" t="str">
        <f>IF(BW19="5",Quote!$E$14,"")</f>
        <v/>
      </c>
      <c r="BX26" s="54" t="str">
        <f>IF(BX19="5",Quote!$E$14,"")</f>
        <v/>
      </c>
      <c r="BY26" s="54" t="str">
        <f>IF(BY19="5",Quote!$E$14,"")</f>
        <v/>
      </c>
      <c r="BZ26" s="54" t="str">
        <f>IF(BZ19="5",Quote!$E$14,"")</f>
        <v/>
      </c>
      <c r="CA26" s="54" t="str">
        <f>IF(CA19="5",Quote!$E$14,"")</f>
        <v/>
      </c>
      <c r="CB26" s="54" t="str">
        <f>IF(CB19="5",Quote!$E$14,"")</f>
        <v/>
      </c>
      <c r="CC26" s="56" t="str">
        <f>IF(CC19="5",Quote!$E$14,"")</f>
        <v/>
      </c>
      <c r="CD26" s="54" t="str">
        <f>IF(CD19="5",Quote!$E$14,"")</f>
        <v/>
      </c>
      <c r="CE26" s="54" t="str">
        <f>IF(CE19="5",Quote!$E$14,"")</f>
        <v/>
      </c>
      <c r="CF26" s="54" t="str">
        <f>IF(CF19="5",Quote!$E$14,"")</f>
        <v/>
      </c>
      <c r="CG26" s="54" t="str">
        <f>IF(CG19="5",Quote!$E$14,"")</f>
        <v/>
      </c>
      <c r="CH26" s="54" t="str">
        <f>IF(CH19="5",Quote!$E$14,"")</f>
        <v/>
      </c>
      <c r="CI26" s="54" t="str">
        <f>IF(CI19="5",Quote!$E$14,"")</f>
        <v/>
      </c>
      <c r="CJ26" s="54" t="str">
        <f>IF(CJ19="5",Quote!$E$14,"")</f>
        <v/>
      </c>
      <c r="CK26" s="54" t="str">
        <f>IF(CK19="5",Quote!$E$14,"")</f>
        <v/>
      </c>
      <c r="CL26" s="54" t="str">
        <f>IF(CL19="5",Quote!$E$14,"")</f>
        <v/>
      </c>
      <c r="CM26" s="54" t="str">
        <f>IF(CM19="5",Quote!$E$14,"")</f>
        <v/>
      </c>
      <c r="CN26" s="54" t="str">
        <f>IF(CN19="5",Quote!$E$14,"")</f>
        <v/>
      </c>
      <c r="CO26" s="56" t="str">
        <f>IF(CO19="5",Quote!$E$14,"")</f>
        <v/>
      </c>
      <c r="CP26" s="54" t="str">
        <f>IF(CP19="5",Quote!$E$14,"")</f>
        <v/>
      </c>
      <c r="CQ26" s="54" t="str">
        <f>IF(CQ19="5",Quote!$E$14,"")</f>
        <v/>
      </c>
      <c r="CR26" s="54" t="str">
        <f>IF(CR19="5",Quote!$E$14,"")</f>
        <v/>
      </c>
      <c r="CS26" s="54" t="str">
        <f>IF(CS19="5",Quote!$E$14,"")</f>
        <v/>
      </c>
      <c r="CT26" s="54" t="str">
        <f>IF(CT19="5",Quote!$E$14,"")</f>
        <v/>
      </c>
      <c r="CU26" s="54" t="str">
        <f>IF(CU19="5",Quote!$E$14,"")</f>
        <v/>
      </c>
      <c r="CV26" s="54" t="str">
        <f>IF(CV19="5",Quote!$E$14,"")</f>
        <v/>
      </c>
      <c r="CW26" s="54" t="str">
        <f>IF(CW19="5",Quote!$E$14,"")</f>
        <v/>
      </c>
      <c r="CX26" s="54" t="str">
        <f>IF(CX19="5",Quote!$E$14,"")</f>
        <v/>
      </c>
      <c r="CY26" s="54" t="str">
        <f>IF(CY19="5",Quote!$E$14,"")</f>
        <v/>
      </c>
      <c r="CZ26" s="54" t="str">
        <f>IF(CZ19="5",Quote!$E$14,"")</f>
        <v/>
      </c>
      <c r="DA26" s="56" t="str">
        <f>IF(DA19="5",Quote!$E$14,"")</f>
        <v/>
      </c>
      <c r="DB26" s="54" t="str">
        <f>IF(DB19="5",Quote!$E$14,"")</f>
        <v/>
      </c>
      <c r="DC26" s="54" t="str">
        <f>IF(DC19="5",Quote!$E$14,"")</f>
        <v/>
      </c>
      <c r="DD26" s="54" t="str">
        <f>IF(DD19="5",Quote!$E$14,"")</f>
        <v/>
      </c>
      <c r="DE26" s="54" t="str">
        <f>IF(DE19="5",Quote!$E$14,"")</f>
        <v/>
      </c>
      <c r="DF26" s="54" t="str">
        <f>IF(DF19="5",Quote!$E$14,"")</f>
        <v/>
      </c>
      <c r="DG26" s="54" t="str">
        <f>IF(DG19="5",Quote!$E$14,"")</f>
        <v/>
      </c>
      <c r="DH26" s="54" t="str">
        <f>IF(DH19="5",Quote!$E$14,"")</f>
        <v/>
      </c>
      <c r="DI26" s="54" t="str">
        <f>IF(DI19="5",Quote!$E$14,"")</f>
        <v/>
      </c>
      <c r="DJ26" s="54" t="str">
        <f>IF(DJ19="5",Quote!$E$14,"")</f>
        <v/>
      </c>
      <c r="DK26" s="54" t="str">
        <f>IF(DK19="5",Quote!$E$14,"")</f>
        <v/>
      </c>
      <c r="DL26" s="54" t="str">
        <f>IF(DL19="5",Quote!$E$14,"")</f>
        <v/>
      </c>
    </row>
    <row r="27" spans="2:256" ht="14.1" customHeight="1" thickBo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Q27" s="103">
        <f>SUM(Q19:Q26)</f>
        <v>0</v>
      </c>
      <c r="T27" s="154" t="s">
        <v>337</v>
      </c>
      <c r="U27" s="54" t="str">
        <f>IF(U19="5 + S",Quote!$E$15,"")</f>
        <v/>
      </c>
      <c r="V27" s="54" t="str">
        <f>IF(V19="5 + S",Quote!$E$15,"")</f>
        <v/>
      </c>
      <c r="W27" s="54" t="str">
        <f>IF(W19="5 + S",Quote!$E$15,"")</f>
        <v/>
      </c>
      <c r="X27" s="54" t="str">
        <f>IF(X19="5 + S",Quote!$E$15,"")</f>
        <v/>
      </c>
      <c r="Y27" s="54" t="str">
        <f>IF(Y19="5 + S",Quote!$E$15,"")</f>
        <v/>
      </c>
      <c r="Z27" s="54" t="str">
        <f>IF(Z19="5 + S",Quote!$E$15,"")</f>
        <v/>
      </c>
      <c r="AA27" s="54" t="str">
        <f>IF(AA19="5 + S",Quote!$E$15,"")</f>
        <v/>
      </c>
      <c r="AB27" s="54" t="str">
        <f>IF(AB19="5 + S",Quote!$E$15,"")</f>
        <v/>
      </c>
      <c r="AC27" s="54" t="str">
        <f>IF(AC19="5 + S",Quote!$E$15,"")</f>
        <v/>
      </c>
      <c r="AD27" s="54" t="str">
        <f>IF(AD19="5 + S",Quote!$E$15,"")</f>
        <v/>
      </c>
      <c r="AE27" s="54" t="str">
        <f>IF(AE19="5 + S",Quote!$E$15,"")</f>
        <v/>
      </c>
      <c r="AF27" s="54" t="str">
        <f>IF(AF19="5 + S",Quote!$E$15,"")</f>
        <v/>
      </c>
      <c r="AG27" s="54" t="str">
        <f>IF(AG19="5 + S",Quote!$E$15,"")</f>
        <v/>
      </c>
      <c r="AH27" s="54" t="str">
        <f>IF(AH19="5 + S",Quote!$E$15,"")</f>
        <v/>
      </c>
      <c r="AI27" s="54" t="str">
        <f>IF(AI19="5 + S",Quote!$E$15,"")</f>
        <v/>
      </c>
      <c r="AJ27" s="54" t="str">
        <f>IF(AJ19="5 + S",Quote!$E$15,"")</f>
        <v/>
      </c>
      <c r="AK27" s="54" t="str">
        <f>IF(AK19="5 + S",Quote!$E$15,"")</f>
        <v/>
      </c>
      <c r="AL27" s="54" t="str">
        <f>IF(AL19="5 + S",Quote!$E$15,"")</f>
        <v/>
      </c>
      <c r="AM27" s="54" t="str">
        <f>IF(AM19="5 + S",Quote!$E$15,"")</f>
        <v/>
      </c>
      <c r="AN27" s="54" t="str">
        <f>IF(AN19="5 + S",Quote!$E$15,"")</f>
        <v/>
      </c>
      <c r="AO27" s="54" t="str">
        <f>IF(AO19="5 + S",Quote!$E$15,"")</f>
        <v/>
      </c>
      <c r="AP27" s="54" t="str">
        <f>IF(AP19="5 + S",Quote!$E$15,"")</f>
        <v/>
      </c>
      <c r="AQ27" s="54" t="str">
        <f>IF(AQ19="5 + S",Quote!$E$15,"")</f>
        <v/>
      </c>
      <c r="AR27" s="54" t="str">
        <f>IF(AR19="5 + S",Quote!$E$15,"")</f>
        <v/>
      </c>
      <c r="AS27" s="54" t="str">
        <f>IF(AS19="5 + S",Quote!$E$15,"")</f>
        <v/>
      </c>
      <c r="AT27" s="54" t="str">
        <f>IF(AT19="5 + S",Quote!$E$15,"")</f>
        <v/>
      </c>
      <c r="AU27" s="54" t="str">
        <f>IF(AU19="5 + S",Quote!$E$15,"")</f>
        <v/>
      </c>
      <c r="AV27" s="54" t="str">
        <f>IF(AV19="5 + S",Quote!$E$15,"")</f>
        <v/>
      </c>
      <c r="AW27" s="54" t="str">
        <f>IF(AW19="5 + S",Quote!$E$15,"")</f>
        <v/>
      </c>
      <c r="AX27" s="54" t="str">
        <f>IF(AX19="5 + S",Quote!$E$15,"")</f>
        <v/>
      </c>
      <c r="AY27" s="54" t="str">
        <f>IF(AY19="5 + S",Quote!$E$15,"")</f>
        <v/>
      </c>
      <c r="AZ27" s="54" t="str">
        <f>IF(AZ19="5 + S",Quote!$E$15,"")</f>
        <v/>
      </c>
      <c r="BA27" s="54" t="str">
        <f>IF(BA19="5 + S",Quote!$E$15,"")</f>
        <v/>
      </c>
      <c r="BB27" s="54" t="str">
        <f>IF(BB19="5 + S",Quote!$E$15,"")</f>
        <v/>
      </c>
      <c r="BC27" s="54" t="str">
        <f>IF(BC19="5 + S",Quote!$E$15,"")</f>
        <v/>
      </c>
      <c r="BD27" s="54" t="str">
        <f>IF(BD19="5 + S",Quote!$E$15,"")</f>
        <v/>
      </c>
      <c r="BE27" s="54" t="str">
        <f>IF(BE19="5 + S",Quote!$E$15,"")</f>
        <v/>
      </c>
      <c r="BF27" s="54" t="str">
        <f>IF(BF19="5 + S",Quote!$E$15,"")</f>
        <v/>
      </c>
      <c r="BG27" s="54" t="str">
        <f>IF(BG19="5 + S",Quote!$E$15,"")</f>
        <v/>
      </c>
      <c r="BH27" s="54" t="str">
        <f>IF(BH19="5 + S",Quote!$E$15,"")</f>
        <v/>
      </c>
      <c r="BI27" s="54" t="str">
        <f>IF(BI19="5 + S",Quote!$E$15,"")</f>
        <v/>
      </c>
      <c r="BJ27" s="54" t="str">
        <f>IF(BJ19="5 + S",Quote!$E$15,"")</f>
        <v/>
      </c>
      <c r="BK27" s="54" t="str">
        <f>IF(BK19="5 + S",Quote!$E$15,"")</f>
        <v/>
      </c>
      <c r="BL27" s="54" t="str">
        <f>IF(BL19="5 + S",Quote!$E$15,"")</f>
        <v/>
      </c>
      <c r="BM27" s="54" t="str">
        <f>IF(BM19="5 + S",Quote!$E$15,"")</f>
        <v/>
      </c>
      <c r="BN27" s="54" t="str">
        <f>IF(BN19="5 + S",Quote!$E$15,"")</f>
        <v/>
      </c>
      <c r="BO27" s="54" t="str">
        <f>IF(BO19="5 + S",Quote!$E$15,"")</f>
        <v/>
      </c>
      <c r="BP27" s="54" t="str">
        <f>IF(BP19="5 + S",Quote!$E$15,"")</f>
        <v/>
      </c>
      <c r="BQ27" s="54" t="str">
        <f>IF(BQ19="5 + S",Quote!$E$15,"")</f>
        <v/>
      </c>
      <c r="BR27" s="54" t="str">
        <f>IF(BR19="5 + S",Quote!$E$15,"")</f>
        <v/>
      </c>
      <c r="BS27" s="54" t="str">
        <f>IF(BS19="5 + S",Quote!$E$15,"")</f>
        <v/>
      </c>
      <c r="BT27" s="54" t="str">
        <f>IF(BT19="5 + S",Quote!$E$15,"")</f>
        <v/>
      </c>
      <c r="BU27" s="54" t="str">
        <f>IF(BU19="5 + S",Quote!$E$15,"")</f>
        <v/>
      </c>
      <c r="BV27" s="54" t="str">
        <f>IF(BV19="5 + S",Quote!$E$15,"")</f>
        <v/>
      </c>
      <c r="BW27" s="54" t="str">
        <f>IF(BW19="5 + S",Quote!$E$15,"")</f>
        <v/>
      </c>
      <c r="BX27" s="54" t="str">
        <f>IF(BX19="5 + S",Quote!$E$15,"")</f>
        <v/>
      </c>
      <c r="BY27" s="54" t="str">
        <f>IF(BY19="5 + S",Quote!$E$15,"")</f>
        <v/>
      </c>
      <c r="BZ27" s="54" t="str">
        <f>IF(BZ19="5 + S",Quote!$E$15,"")</f>
        <v/>
      </c>
      <c r="CA27" s="54" t="str">
        <f>IF(CA19="5 + S",Quote!$E$15,"")</f>
        <v/>
      </c>
      <c r="CB27" s="54" t="str">
        <f>IF(CB19="5 + S",Quote!$E$15,"")</f>
        <v/>
      </c>
      <c r="CC27" s="54" t="str">
        <f>IF(CC19="5 + S",Quote!$E$15,"")</f>
        <v/>
      </c>
      <c r="CD27" s="54" t="str">
        <f>IF(CD19="5 + S",Quote!$E$15,"")</f>
        <v/>
      </c>
      <c r="CE27" s="54" t="str">
        <f>IF(CE19="5 + S",Quote!$E$15,"")</f>
        <v/>
      </c>
      <c r="CF27" s="54" t="str">
        <f>IF(CF19="5 + S",Quote!$E$15,"")</f>
        <v/>
      </c>
      <c r="CG27" s="54" t="str">
        <f>IF(CG19="5 + S",Quote!$E$15,"")</f>
        <v/>
      </c>
      <c r="CH27" s="54" t="str">
        <f>IF(CH19="5 + S",Quote!$E$15,"")</f>
        <v/>
      </c>
      <c r="CI27" s="54" t="str">
        <f>IF(CI19="5 + S",Quote!$E$15,"")</f>
        <v/>
      </c>
      <c r="CJ27" s="54" t="str">
        <f>IF(CJ19="5 + S",Quote!$E$15,"")</f>
        <v/>
      </c>
      <c r="CK27" s="54" t="str">
        <f>IF(CK19="5 + S",Quote!$E$15,"")</f>
        <v/>
      </c>
      <c r="CL27" s="54" t="str">
        <f>IF(CL19="5 + S",Quote!$E$15,"")</f>
        <v/>
      </c>
      <c r="CM27" s="54" t="str">
        <f>IF(CM19="5 + S",Quote!$E$15,"")</f>
        <v/>
      </c>
      <c r="CN27" s="54" t="str">
        <f>IF(CN19="5 + S",Quote!$E$15,"")</f>
        <v/>
      </c>
      <c r="CO27" s="54" t="str">
        <f>IF(CO19="5 + S",Quote!$E$15,"")</f>
        <v/>
      </c>
      <c r="CP27" s="54" t="str">
        <f>IF(CP19="5 + S",Quote!$E$15,"")</f>
        <v/>
      </c>
      <c r="CQ27" s="54" t="str">
        <f>IF(CQ19="5 + S",Quote!$E$15,"")</f>
        <v/>
      </c>
      <c r="CR27" s="54" t="str">
        <f>IF(CR19="5 + S",Quote!$E$15,"")</f>
        <v/>
      </c>
      <c r="CS27" s="54" t="str">
        <f>IF(CS19="5 + S",Quote!$E$15,"")</f>
        <v/>
      </c>
      <c r="CT27" s="54" t="str">
        <f>IF(CT19="5 + S",Quote!$E$15,"")</f>
        <v/>
      </c>
      <c r="CU27" s="54" t="str">
        <f>IF(CU19="5 + S",Quote!$E$15,"")</f>
        <v/>
      </c>
      <c r="CV27" s="54" t="str">
        <f>IF(CV19="5 + S",Quote!$E$15,"")</f>
        <v/>
      </c>
      <c r="CW27" s="54" t="str">
        <f>IF(CW19="5 + S",Quote!$E$15,"")</f>
        <v/>
      </c>
      <c r="CX27" s="54" t="str">
        <f>IF(CX19="5 + S",Quote!$E$15,"")</f>
        <v/>
      </c>
      <c r="CY27" s="54" t="str">
        <f>IF(CY19="5 + S",Quote!$E$15,"")</f>
        <v/>
      </c>
      <c r="CZ27" s="54" t="str">
        <f>IF(CZ19="5 + S",Quote!$E$15,"")</f>
        <v/>
      </c>
      <c r="DA27" s="54" t="str">
        <f>IF(DA19="5 + S",Quote!$E$15,"")</f>
        <v/>
      </c>
      <c r="DB27" s="54" t="str">
        <f>IF(DB19="5 + S",Quote!$E$15,"")</f>
        <v/>
      </c>
      <c r="DC27" s="54" t="str">
        <f>IF(DC19="5 + S",Quote!$E$15,"")</f>
        <v/>
      </c>
      <c r="DD27" s="54" t="str">
        <f>IF(DD19="5 + S",Quote!$E$15,"")</f>
        <v/>
      </c>
      <c r="DE27" s="54" t="str">
        <f>IF(DE19="5 + S",Quote!$E$15,"")</f>
        <v/>
      </c>
      <c r="DF27" s="54" t="str">
        <f>IF(DF19="5 + S",Quote!$E$15,"")</f>
        <v/>
      </c>
      <c r="DG27" s="54" t="str">
        <f>IF(DG19="5 + S",Quote!$E$15,"")</f>
        <v/>
      </c>
      <c r="DH27" s="54" t="str">
        <f>IF(DH19="5 + S",Quote!$E$15,"")</f>
        <v/>
      </c>
      <c r="DI27" s="54" t="str">
        <f>IF(DI19="5 + S",Quote!$E$15,"")</f>
        <v/>
      </c>
      <c r="DJ27" s="54" t="str">
        <f>IF(DJ19="5 + S",Quote!$E$15,"")</f>
        <v/>
      </c>
      <c r="DK27" s="54" t="str">
        <f>IF(DK19="5 + S",Quote!$E$15,"")</f>
        <v/>
      </c>
      <c r="DL27" s="54" t="str">
        <f>IF(DL19="5 + S",Quote!$E$15,"")</f>
        <v/>
      </c>
    </row>
    <row r="28" spans="2:256" ht="14.1" customHeight="1" thickTop="1">
      <c r="T28" s="154">
        <v>6</v>
      </c>
      <c r="U28" s="54" t="str">
        <f>IF(U19="6",Quote!$E$16,"")</f>
        <v/>
      </c>
      <c r="V28" s="54" t="str">
        <f>IF(V19="6",Quote!$E$16,"")</f>
        <v/>
      </c>
      <c r="W28" s="54" t="str">
        <f>IF(W19="6",Quote!$E$16,"")</f>
        <v/>
      </c>
      <c r="X28" s="54" t="str">
        <f>IF(X19="6",Quote!$E$16,"")</f>
        <v/>
      </c>
      <c r="Y28" s="54" t="str">
        <f>IF(Y19="6",Quote!$E$16,"")</f>
        <v/>
      </c>
      <c r="Z28" s="54" t="str">
        <f>IF(Z19="6",Quote!$E$16,"")</f>
        <v/>
      </c>
      <c r="AA28" s="54" t="str">
        <f>IF(AA19="6",Quote!$E$16,"")</f>
        <v/>
      </c>
      <c r="AB28" s="54" t="str">
        <f>IF(AB19="6",Quote!$E$16,"")</f>
        <v/>
      </c>
      <c r="AC28" s="54" t="str">
        <f>IF(AC19="6",Quote!$E$16,"")</f>
        <v/>
      </c>
      <c r="AD28" s="54" t="str">
        <f>IF(AD19="6",Quote!$E$16,"")</f>
        <v/>
      </c>
      <c r="AE28" s="54" t="str">
        <f>IF(AE19="6",Quote!$E$16,"")</f>
        <v/>
      </c>
      <c r="AF28" s="54" t="str">
        <f>IF(AF19="6",Quote!$E$16,"")</f>
        <v/>
      </c>
      <c r="AG28" s="56" t="str">
        <f>IF(AG19="6",Quote!$E$16,"")</f>
        <v/>
      </c>
      <c r="AH28" s="54" t="str">
        <f>IF(AH19="6",Quote!$E$16,"")</f>
        <v/>
      </c>
      <c r="AI28" s="54" t="str">
        <f>IF(AI19="6",Quote!$E$16,"")</f>
        <v/>
      </c>
      <c r="AJ28" s="54" t="str">
        <f>IF(AJ19="6",Quote!$E$16,"")</f>
        <v/>
      </c>
      <c r="AK28" s="54" t="str">
        <f>IF(AK19="6",Quote!$E$16,"")</f>
        <v/>
      </c>
      <c r="AL28" s="54" t="str">
        <f>IF(AL19="6",Quote!$E$16,"")</f>
        <v/>
      </c>
      <c r="AM28" s="54" t="str">
        <f>IF(AM19="6",Quote!$E$16,"")</f>
        <v/>
      </c>
      <c r="AN28" s="54" t="str">
        <f>IF(AN19="6",Quote!$E$16,"")</f>
        <v/>
      </c>
      <c r="AO28" s="54" t="str">
        <f>IF(AO19="6",Quote!$E$16,"")</f>
        <v/>
      </c>
      <c r="AP28" s="54" t="str">
        <f>IF(AP19="6",Quote!$E$16,"")</f>
        <v/>
      </c>
      <c r="AQ28" s="54" t="str">
        <f>IF(AQ19="6",Quote!$E$16,"")</f>
        <v/>
      </c>
      <c r="AR28" s="54" t="str">
        <f>IF(AR19="6",Quote!$E$16,"")</f>
        <v/>
      </c>
      <c r="AS28" s="56" t="str">
        <f>IF(AS19="6",Quote!$E$16,"")</f>
        <v/>
      </c>
      <c r="AT28" s="54" t="str">
        <f>IF(AT19="6",Quote!$E$16,"")</f>
        <v/>
      </c>
      <c r="AU28" s="54" t="str">
        <f>IF(AU19="6",Quote!$E$16,"")</f>
        <v/>
      </c>
      <c r="AV28" s="54" t="str">
        <f>IF(AV19="6",Quote!$E$16,"")</f>
        <v/>
      </c>
      <c r="AW28" s="54" t="str">
        <f>IF(AW19="6",Quote!$E$16,"")</f>
        <v/>
      </c>
      <c r="AX28" s="54" t="str">
        <f>IF(AX19="6",Quote!$E$16,"")</f>
        <v/>
      </c>
      <c r="AY28" s="54" t="str">
        <f>IF(AY19="6",Quote!$E$16,"")</f>
        <v/>
      </c>
      <c r="AZ28" s="54" t="str">
        <f>IF(AZ19="6",Quote!$E$16,"")</f>
        <v/>
      </c>
      <c r="BA28" s="54" t="str">
        <f>IF(BA19="6",Quote!$E$16,"")</f>
        <v/>
      </c>
      <c r="BB28" s="54" t="str">
        <f>IF(BB19="6",Quote!$E$16,"")</f>
        <v/>
      </c>
      <c r="BC28" s="54" t="str">
        <f>IF(BC19="6",Quote!$E$16,"")</f>
        <v/>
      </c>
      <c r="BD28" s="54" t="str">
        <f>IF(BD19="6",Quote!$E$16,"")</f>
        <v/>
      </c>
      <c r="BE28" s="56" t="str">
        <f>IF(BE19="6",Quote!$E$16,"")</f>
        <v/>
      </c>
      <c r="BF28" s="54" t="str">
        <f>IF(BF19="6",Quote!$E$16,"")</f>
        <v/>
      </c>
      <c r="BG28" s="54" t="str">
        <f>IF(BG19="6",Quote!$E$16,"")</f>
        <v/>
      </c>
      <c r="BH28" s="54" t="str">
        <f>IF(BH19="6",Quote!$E$16,"")</f>
        <v/>
      </c>
      <c r="BI28" s="54" t="str">
        <f>IF(BI19="6",Quote!$E$16,"")</f>
        <v/>
      </c>
      <c r="BJ28" s="54" t="str">
        <f>IF(BJ19="6",Quote!$E$16,"")</f>
        <v/>
      </c>
      <c r="BK28" s="54" t="str">
        <f>IF(BK19="6",Quote!$E$16,"")</f>
        <v/>
      </c>
      <c r="BL28" s="54" t="str">
        <f>IF(BL19="6",Quote!$E$16,"")</f>
        <v/>
      </c>
      <c r="BM28" s="54" t="str">
        <f>IF(BM19="6",Quote!$E$16,"")</f>
        <v/>
      </c>
      <c r="BN28" s="54" t="str">
        <f>IF(BN19="6",Quote!$E$16,"")</f>
        <v/>
      </c>
      <c r="BO28" s="54" t="str">
        <f>IF(BO19="6",Quote!$E$16,"")</f>
        <v/>
      </c>
      <c r="BP28" s="54" t="str">
        <f>IF(BP19="6",Quote!$E$16,"")</f>
        <v/>
      </c>
      <c r="BQ28" s="56" t="str">
        <f>IF(BQ19="6",Quote!$E$16,"")</f>
        <v/>
      </c>
      <c r="BR28" s="54" t="str">
        <f>IF(BR19="6",Quote!$E$16,"")</f>
        <v/>
      </c>
      <c r="BS28" s="54" t="str">
        <f>IF(BS19="6",Quote!$E$16,"")</f>
        <v/>
      </c>
      <c r="BT28" s="54" t="str">
        <f>IF(BT19="6",Quote!$E$16,"")</f>
        <v/>
      </c>
      <c r="BU28" s="54" t="str">
        <f>IF(BU19="6",Quote!$E$16,"")</f>
        <v/>
      </c>
      <c r="BV28" s="54" t="str">
        <f>IF(BV19="6",Quote!$E$16,"")</f>
        <v/>
      </c>
      <c r="BW28" s="54" t="str">
        <f>IF(BW19="6",Quote!$E$16,"")</f>
        <v/>
      </c>
      <c r="BX28" s="54" t="str">
        <f>IF(BX19="6",Quote!$E$16,"")</f>
        <v/>
      </c>
      <c r="BY28" s="54" t="str">
        <f>IF(BY19="6",Quote!$E$16,"")</f>
        <v/>
      </c>
      <c r="BZ28" s="54" t="str">
        <f>IF(BZ19="6",Quote!$E$16,"")</f>
        <v/>
      </c>
      <c r="CA28" s="54" t="str">
        <f>IF(CA19="6",Quote!$E$16,"")</f>
        <v/>
      </c>
      <c r="CB28" s="54" t="str">
        <f>IF(CB19="6",Quote!$E$16,"")</f>
        <v/>
      </c>
      <c r="CC28" s="56" t="str">
        <f>IF(CC19="6",Quote!$E$16,"")</f>
        <v/>
      </c>
      <c r="CD28" s="54" t="str">
        <f>IF(CD19="6",Quote!$E$16,"")</f>
        <v/>
      </c>
      <c r="CE28" s="54" t="str">
        <f>IF(CE19="6",Quote!$E$16,"")</f>
        <v/>
      </c>
      <c r="CF28" s="54" t="str">
        <f>IF(CF19="6",Quote!$E$16,"")</f>
        <v/>
      </c>
      <c r="CG28" s="54" t="str">
        <f>IF(CG19="6",Quote!$E$16,"")</f>
        <v/>
      </c>
      <c r="CH28" s="54" t="str">
        <f>IF(CH19="6",Quote!$E$16,"")</f>
        <v/>
      </c>
      <c r="CI28" s="54" t="str">
        <f>IF(CI19="6",Quote!$E$16,"")</f>
        <v/>
      </c>
      <c r="CJ28" s="54" t="str">
        <f>IF(CJ19="6",Quote!$E$16,"")</f>
        <v/>
      </c>
      <c r="CK28" s="54" t="str">
        <f>IF(CK19="6",Quote!$E$16,"")</f>
        <v/>
      </c>
      <c r="CL28" s="54" t="str">
        <f>IF(CL19="6",Quote!$E$16,"")</f>
        <v/>
      </c>
      <c r="CM28" s="54" t="str">
        <f>IF(CM19="6",Quote!$E$16,"")</f>
        <v/>
      </c>
      <c r="CN28" s="54" t="str">
        <f>IF(CN19="6",Quote!$E$16,"")</f>
        <v/>
      </c>
      <c r="CO28" s="56" t="str">
        <f>IF(CO19="6",Quote!$E$16,"")</f>
        <v/>
      </c>
      <c r="CP28" s="54" t="str">
        <f>IF(CP19="6",Quote!$E$16,"")</f>
        <v/>
      </c>
      <c r="CQ28" s="54" t="str">
        <f>IF(CQ19="6",Quote!$E$16,"")</f>
        <v/>
      </c>
      <c r="CR28" s="54" t="str">
        <f>IF(CR19="6",Quote!$E$16,"")</f>
        <v/>
      </c>
      <c r="CS28" s="54" t="str">
        <f>IF(CS19="6",Quote!$E$16,"")</f>
        <v/>
      </c>
      <c r="CT28" s="54" t="str">
        <f>IF(CT19="6",Quote!$E$16,"")</f>
        <v/>
      </c>
      <c r="CU28" s="54" t="str">
        <f>IF(CU19="6",Quote!$E$16,"")</f>
        <v/>
      </c>
      <c r="CV28" s="54" t="str">
        <f>IF(CV19="6",Quote!$E$16,"")</f>
        <v/>
      </c>
      <c r="CW28" s="54" t="str">
        <f>IF(CW19="6",Quote!$E$16,"")</f>
        <v/>
      </c>
      <c r="CX28" s="54" t="str">
        <f>IF(CX19="6",Quote!$E$16,"")</f>
        <v/>
      </c>
      <c r="CY28" s="54" t="str">
        <f>IF(CY19="6",Quote!$E$16,"")</f>
        <v/>
      </c>
      <c r="CZ28" s="54" t="str">
        <f>IF(CZ19="6",Quote!$E$16,"")</f>
        <v/>
      </c>
      <c r="DA28" s="56" t="str">
        <f>IF(DA19="6",Quote!$E$16,"")</f>
        <v/>
      </c>
      <c r="DB28" s="54" t="str">
        <f>IF(DB19="6",Quote!$E$16,"")</f>
        <v/>
      </c>
      <c r="DC28" s="54" t="str">
        <f>IF(DC19="6",Quote!$E$16,"")</f>
        <v/>
      </c>
      <c r="DD28" s="54" t="str">
        <f>IF(DD19="6",Quote!$E$16,"")</f>
        <v/>
      </c>
      <c r="DE28" s="54" t="str">
        <f>IF(DE19="6",Quote!$E$16,"")</f>
        <v/>
      </c>
      <c r="DF28" s="54" t="str">
        <f>IF(DF19="6",Quote!$E$16,"")</f>
        <v/>
      </c>
      <c r="DG28" s="54" t="str">
        <f>IF(DG19="6",Quote!$E$16,"")</f>
        <v/>
      </c>
      <c r="DH28" s="54" t="str">
        <f>IF(DH19="6",Quote!$E$16,"")</f>
        <v/>
      </c>
      <c r="DI28" s="54" t="str">
        <f>IF(DI19="6",Quote!$E$16,"")</f>
        <v/>
      </c>
      <c r="DJ28" s="54" t="str">
        <f>IF(DJ19="6",Quote!$E$16,"")</f>
        <v/>
      </c>
      <c r="DK28" s="54" t="str">
        <f>IF(DK19="6",Quote!$E$16,"")</f>
        <v/>
      </c>
      <c r="DL28" s="54" t="str">
        <f>IF(DL19="6",Quote!$E$16,"")</f>
        <v/>
      </c>
    </row>
    <row r="29" spans="2:256" ht="14.1" customHeight="1">
      <c r="C29" s="14"/>
      <c r="D29" s="14"/>
      <c r="E29" s="6"/>
      <c r="F29" s="6"/>
      <c r="G29" s="6"/>
      <c r="T29" s="154" t="s">
        <v>338</v>
      </c>
      <c r="U29" s="54" t="str">
        <f>IF(U19="6 + S",Quote!$E$17,"")</f>
        <v/>
      </c>
      <c r="V29" s="54" t="str">
        <f>IF(V19="6 + S",Quote!$E$17,"")</f>
        <v/>
      </c>
      <c r="W29" s="54" t="str">
        <f>IF(W19="6 + S",Quote!$E$17,"")</f>
        <v/>
      </c>
      <c r="X29" s="54" t="str">
        <f>IF(X19="6 + S",Quote!$E$17,"")</f>
        <v/>
      </c>
      <c r="Y29" s="54" t="str">
        <f>IF(Y19="6 + S",Quote!$E$17,"")</f>
        <v/>
      </c>
      <c r="Z29" s="54" t="str">
        <f>IF(Z19="6 + S",Quote!$E$17,"")</f>
        <v/>
      </c>
      <c r="AA29" s="54" t="str">
        <f>IF(AA19="6 + S",Quote!$E$17,"")</f>
        <v/>
      </c>
      <c r="AB29" s="54" t="str">
        <f>IF(AB19="6 + S",Quote!$E$17,"")</f>
        <v/>
      </c>
      <c r="AC29" s="54" t="str">
        <f>IF(AC19="6 + S",Quote!$E$17,"")</f>
        <v/>
      </c>
      <c r="AD29" s="54" t="str">
        <f>IF(AD19="6 + S",Quote!$E$17,"")</f>
        <v/>
      </c>
      <c r="AE29" s="54" t="str">
        <f>IF(AE19="6 + S",Quote!$E$17,"")</f>
        <v/>
      </c>
      <c r="AF29" s="54" t="str">
        <f>IF(AF19="6 + S",Quote!$E$17,"")</f>
        <v/>
      </c>
      <c r="AG29" s="54" t="str">
        <f>IF(AG19="6 + S",Quote!$E$17,"")</f>
        <v/>
      </c>
      <c r="AH29" s="54" t="str">
        <f>IF(AH19="6 + S",Quote!$E$17,"")</f>
        <v/>
      </c>
      <c r="AI29" s="54" t="str">
        <f>IF(AI19="6 + S",Quote!$E$17,"")</f>
        <v/>
      </c>
      <c r="AJ29" s="54" t="str">
        <f>IF(AJ19="6 + S",Quote!$E$17,"")</f>
        <v/>
      </c>
      <c r="AK29" s="54" t="str">
        <f>IF(AK19="6 + S",Quote!$E$17,"")</f>
        <v/>
      </c>
      <c r="AL29" s="54" t="str">
        <f>IF(AL19="6 + S",Quote!$E$17,"")</f>
        <v/>
      </c>
      <c r="AM29" s="54" t="str">
        <f>IF(AM19="6 + S",Quote!$E$17,"")</f>
        <v/>
      </c>
      <c r="AN29" s="54" t="str">
        <f>IF(AN19="6 + S",Quote!$E$17,"")</f>
        <v/>
      </c>
      <c r="AO29" s="54" t="str">
        <f>IF(AO19="6 + S",Quote!$E$17,"")</f>
        <v/>
      </c>
      <c r="AP29" s="54" t="str">
        <f>IF(AP19="6 + S",Quote!$E$17,"")</f>
        <v/>
      </c>
      <c r="AQ29" s="54" t="str">
        <f>IF(AQ19="6 + S",Quote!$E$17,"")</f>
        <v/>
      </c>
      <c r="AR29" s="54" t="str">
        <f>IF(AR19="6 + S",Quote!$E$17,"")</f>
        <v/>
      </c>
      <c r="AS29" s="54" t="str">
        <f>IF(AS19="6 + S",Quote!$E$17,"")</f>
        <v/>
      </c>
      <c r="AT29" s="54" t="str">
        <f>IF(AT19="6 + S",Quote!$E$17,"")</f>
        <v/>
      </c>
      <c r="AU29" s="54" t="str">
        <f>IF(AU19="6 + S",Quote!$E$17,"")</f>
        <v/>
      </c>
      <c r="AV29" s="54" t="str">
        <f>IF(AV19="6 + S",Quote!$E$17,"")</f>
        <v/>
      </c>
      <c r="AW29" s="54" t="str">
        <f>IF(AW19="6 + S",Quote!$E$17,"")</f>
        <v/>
      </c>
      <c r="AX29" s="54" t="str">
        <f>IF(AX19="6 + S",Quote!$E$17,"")</f>
        <v/>
      </c>
      <c r="AY29" s="54" t="str">
        <f>IF(AY19="6 + S",Quote!$E$17,"")</f>
        <v/>
      </c>
      <c r="AZ29" s="54" t="str">
        <f>IF(AZ19="6 + S",Quote!$E$17,"")</f>
        <v/>
      </c>
      <c r="BA29" s="54" t="str">
        <f>IF(BA19="6 + S",Quote!$E$17,"")</f>
        <v/>
      </c>
      <c r="BB29" s="54" t="str">
        <f>IF(BB19="6 + S",Quote!$E$17,"")</f>
        <v/>
      </c>
      <c r="BC29" s="54" t="str">
        <f>IF(BC19="6 + S",Quote!$E$17,"")</f>
        <v/>
      </c>
      <c r="BD29" s="54" t="str">
        <f>IF(BD19="6 + S",Quote!$E$17,"")</f>
        <v/>
      </c>
      <c r="BE29" s="54" t="str">
        <f>IF(BE19="6 + S",Quote!$E$17,"")</f>
        <v/>
      </c>
      <c r="BF29" s="54" t="str">
        <f>IF(BF19="6 + S",Quote!$E$17,"")</f>
        <v/>
      </c>
      <c r="BG29" s="54" t="str">
        <f>IF(BG19="6 + S",Quote!$E$17,"")</f>
        <v/>
      </c>
      <c r="BH29" s="54" t="str">
        <f>IF(BH19="6 + S",Quote!$E$17,"")</f>
        <v/>
      </c>
      <c r="BI29" s="54" t="str">
        <f>IF(BI19="6 + S",Quote!$E$17,"")</f>
        <v/>
      </c>
      <c r="BJ29" s="54" t="str">
        <f>IF(BJ19="6 + S",Quote!$E$17,"")</f>
        <v/>
      </c>
      <c r="BK29" s="54" t="str">
        <f>IF(BK19="6 + S",Quote!$E$17,"")</f>
        <v/>
      </c>
      <c r="BL29" s="54" t="str">
        <f>IF(BL19="6 + S",Quote!$E$17,"")</f>
        <v/>
      </c>
      <c r="BM29" s="54" t="str">
        <f>IF(BM19="6 + S",Quote!$E$17,"")</f>
        <v/>
      </c>
      <c r="BN29" s="54" t="str">
        <f>IF(BN19="6 + S",Quote!$E$17,"")</f>
        <v/>
      </c>
      <c r="BO29" s="54" t="str">
        <f>IF(BO19="6 + S",Quote!$E$17,"")</f>
        <v/>
      </c>
      <c r="BP29" s="54" t="str">
        <f>IF(BP19="6 + S",Quote!$E$17,"")</f>
        <v/>
      </c>
      <c r="BQ29" s="54" t="str">
        <f>IF(BQ19="6 + S",Quote!$E$17,"")</f>
        <v/>
      </c>
      <c r="BR29" s="54" t="str">
        <f>IF(BR19="6 + S",Quote!$E$17,"")</f>
        <v/>
      </c>
      <c r="BS29" s="54" t="str">
        <f>IF(BS19="6 + S",Quote!$E$17,"")</f>
        <v/>
      </c>
      <c r="BT29" s="54" t="str">
        <f>IF(BT19="6 + S",Quote!$E$17,"")</f>
        <v/>
      </c>
      <c r="BU29" s="54" t="str">
        <f>IF(BU19="6 + S",Quote!$E$17,"")</f>
        <v/>
      </c>
      <c r="BV29" s="54" t="str">
        <f>IF(BV19="6 + S",Quote!$E$17,"")</f>
        <v/>
      </c>
      <c r="BW29" s="54" t="str">
        <f>IF(BW19="6 + S",Quote!$E$17,"")</f>
        <v/>
      </c>
      <c r="BX29" s="54" t="str">
        <f>IF(BX19="6 + S",Quote!$E$17,"")</f>
        <v/>
      </c>
      <c r="BY29" s="54" t="str">
        <f>IF(BY19="6 + S",Quote!$E$17,"")</f>
        <v/>
      </c>
      <c r="BZ29" s="54" t="str">
        <f>IF(BZ19="6 + S",Quote!$E$17,"")</f>
        <v/>
      </c>
      <c r="CA29" s="54" t="str">
        <f>IF(CA19="6 + S",Quote!$E$17,"")</f>
        <v/>
      </c>
      <c r="CB29" s="54" t="str">
        <f>IF(CB19="6 + S",Quote!$E$17,"")</f>
        <v/>
      </c>
      <c r="CC29" s="54" t="str">
        <f>IF(CC19="6 + S",Quote!$E$17,"")</f>
        <v/>
      </c>
      <c r="CD29" s="54" t="str">
        <f>IF(CD19="6 + S",Quote!$E$17,"")</f>
        <v/>
      </c>
      <c r="CE29" s="54" t="str">
        <f>IF(CE19="6 + S",Quote!$E$17,"")</f>
        <v/>
      </c>
      <c r="CF29" s="54" t="str">
        <f>IF(CF19="6 + S",Quote!$E$17,"")</f>
        <v/>
      </c>
      <c r="CG29" s="54" t="str">
        <f>IF(CG19="6 + S",Quote!$E$17,"")</f>
        <v/>
      </c>
      <c r="CH29" s="54" t="str">
        <f>IF(CH19="6 + S",Quote!$E$17,"")</f>
        <v/>
      </c>
      <c r="CI29" s="54" t="str">
        <f>IF(CI19="6 + S",Quote!$E$17,"")</f>
        <v/>
      </c>
      <c r="CJ29" s="54" t="str">
        <f>IF(CJ19="6 + S",Quote!$E$17,"")</f>
        <v/>
      </c>
      <c r="CK29" s="54" t="str">
        <f>IF(CK19="6 + S",Quote!$E$17,"")</f>
        <v/>
      </c>
      <c r="CL29" s="54" t="str">
        <f>IF(CL19="6 + S",Quote!$E$17,"")</f>
        <v/>
      </c>
      <c r="CM29" s="54" t="str">
        <f>IF(CM19="6 + S",Quote!$E$17,"")</f>
        <v/>
      </c>
      <c r="CN29" s="54" t="str">
        <f>IF(CN19="6 + S",Quote!$E$17,"")</f>
        <v/>
      </c>
      <c r="CO29" s="54" t="str">
        <f>IF(CO19="6 + S",Quote!$E$17,"")</f>
        <v/>
      </c>
      <c r="CP29" s="54" t="str">
        <f>IF(CP19="6 + S",Quote!$E$17,"")</f>
        <v/>
      </c>
      <c r="CQ29" s="54" t="str">
        <f>IF(CQ19="6 + S",Quote!$E$17,"")</f>
        <v/>
      </c>
      <c r="CR29" s="54" t="str">
        <f>IF(CR19="6 + S",Quote!$E$17,"")</f>
        <v/>
      </c>
      <c r="CS29" s="54" t="str">
        <f>IF(CS19="6 + S",Quote!$E$17,"")</f>
        <v/>
      </c>
      <c r="CT29" s="54" t="str">
        <f>IF(CT19="6 + S",Quote!$E$17,"")</f>
        <v/>
      </c>
      <c r="CU29" s="54" t="str">
        <f>IF(CU19="6 + S",Quote!$E$17,"")</f>
        <v/>
      </c>
      <c r="CV29" s="54" t="str">
        <f>IF(CV19="6 + S",Quote!$E$17,"")</f>
        <v/>
      </c>
      <c r="CW29" s="54" t="str">
        <f>IF(CW19="6 + S",Quote!$E$17,"")</f>
        <v/>
      </c>
      <c r="CX29" s="54" t="str">
        <f>IF(CX19="6 + S",Quote!$E$17,"")</f>
        <v/>
      </c>
      <c r="CY29" s="54" t="str">
        <f>IF(CY19="6 + S",Quote!$E$17,"")</f>
        <v/>
      </c>
      <c r="CZ29" s="54" t="str">
        <f>IF(CZ19="6 + S",Quote!$E$17,"")</f>
        <v/>
      </c>
      <c r="DA29" s="54" t="str">
        <f>IF(DA19="6 + S",Quote!$E$17,"")</f>
        <v/>
      </c>
      <c r="DB29" s="54" t="str">
        <f>IF(DB19="6 + S",Quote!$E$17,"")</f>
        <v/>
      </c>
      <c r="DC29" s="54" t="str">
        <f>IF(DC19="6 + S",Quote!$E$17,"")</f>
        <v/>
      </c>
      <c r="DD29" s="54" t="str">
        <f>IF(DD19="6 + S",Quote!$E$17,"")</f>
        <v/>
      </c>
      <c r="DE29" s="54" t="str">
        <f>IF(DE19="6 + S",Quote!$E$17,"")</f>
        <v/>
      </c>
      <c r="DF29" s="54" t="str">
        <f>IF(DF19="6 + S",Quote!$E$17,"")</f>
        <v/>
      </c>
      <c r="DG29" s="54" t="str">
        <f>IF(DG19="6 + S",Quote!$E$17,"")</f>
        <v/>
      </c>
      <c r="DH29" s="54" t="str">
        <f>IF(DH19="6 + S",Quote!$E$17,"")</f>
        <v/>
      </c>
      <c r="DI29" s="54" t="str">
        <f>IF(DI19="6 + S",Quote!$E$17,"")</f>
        <v/>
      </c>
      <c r="DJ29" s="54" t="str">
        <f>IF(DJ19="6 + S",Quote!$E$17,"")</f>
        <v/>
      </c>
      <c r="DK29" s="54" t="str">
        <f>IF(DK19="6 + S",Quote!$E$17,"")</f>
        <v/>
      </c>
      <c r="DL29" s="54" t="str">
        <f>IF(DL19="6 + S",Quote!$E$17,"")</f>
        <v/>
      </c>
    </row>
    <row r="30" spans="2:256" ht="14.1" customHeight="1" thickBot="1">
      <c r="C30" s="14"/>
      <c r="D30" s="14"/>
      <c r="E30" s="6"/>
      <c r="F30" s="6"/>
      <c r="G30" s="6"/>
      <c r="U30" s="55">
        <f>SUM(U21:U29)</f>
        <v>0</v>
      </c>
      <c r="V30" s="55">
        <f t="shared" ref="V30:CG30" si="30">SUM(V21:V29)</f>
        <v>0</v>
      </c>
      <c r="W30" s="55">
        <f t="shared" si="30"/>
        <v>0</v>
      </c>
      <c r="X30" s="55">
        <f t="shared" si="30"/>
        <v>0</v>
      </c>
      <c r="Y30" s="55">
        <f t="shared" si="30"/>
        <v>0</v>
      </c>
      <c r="Z30" s="55">
        <f t="shared" si="30"/>
        <v>0</v>
      </c>
      <c r="AA30" s="55">
        <f t="shared" si="30"/>
        <v>0</v>
      </c>
      <c r="AB30" s="55">
        <f t="shared" si="30"/>
        <v>0</v>
      </c>
      <c r="AC30" s="55">
        <f t="shared" si="30"/>
        <v>0</v>
      </c>
      <c r="AD30" s="55">
        <f t="shared" si="30"/>
        <v>0</v>
      </c>
      <c r="AE30" s="55">
        <f t="shared" si="30"/>
        <v>0</v>
      </c>
      <c r="AF30" s="55">
        <f t="shared" si="30"/>
        <v>0</v>
      </c>
      <c r="AG30" s="55">
        <f t="shared" si="30"/>
        <v>0</v>
      </c>
      <c r="AH30" s="55">
        <f t="shared" si="30"/>
        <v>0</v>
      </c>
      <c r="AI30" s="55">
        <f t="shared" si="30"/>
        <v>0</v>
      </c>
      <c r="AJ30" s="55">
        <f t="shared" si="30"/>
        <v>0</v>
      </c>
      <c r="AK30" s="55">
        <f t="shared" si="30"/>
        <v>0</v>
      </c>
      <c r="AL30" s="55">
        <f t="shared" si="30"/>
        <v>0</v>
      </c>
      <c r="AM30" s="55">
        <f t="shared" si="30"/>
        <v>0</v>
      </c>
      <c r="AN30" s="55">
        <f t="shared" si="30"/>
        <v>0</v>
      </c>
      <c r="AO30" s="55">
        <f t="shared" si="30"/>
        <v>0</v>
      </c>
      <c r="AP30" s="55">
        <f t="shared" si="30"/>
        <v>0</v>
      </c>
      <c r="AQ30" s="55">
        <f t="shared" si="30"/>
        <v>0</v>
      </c>
      <c r="AR30" s="55">
        <f t="shared" si="30"/>
        <v>0</v>
      </c>
      <c r="AS30" s="55">
        <f t="shared" si="30"/>
        <v>0</v>
      </c>
      <c r="AT30" s="55">
        <f t="shared" si="30"/>
        <v>0</v>
      </c>
      <c r="AU30" s="55">
        <f t="shared" si="30"/>
        <v>0</v>
      </c>
      <c r="AV30" s="55">
        <f t="shared" si="30"/>
        <v>0</v>
      </c>
      <c r="AW30" s="55">
        <f t="shared" si="30"/>
        <v>0</v>
      </c>
      <c r="AX30" s="55">
        <f t="shared" si="30"/>
        <v>0</v>
      </c>
      <c r="AY30" s="55">
        <f t="shared" si="30"/>
        <v>0</v>
      </c>
      <c r="AZ30" s="55">
        <f t="shared" si="30"/>
        <v>0</v>
      </c>
      <c r="BA30" s="55">
        <f t="shared" si="30"/>
        <v>0</v>
      </c>
      <c r="BB30" s="55">
        <f t="shared" si="30"/>
        <v>0</v>
      </c>
      <c r="BC30" s="55">
        <f t="shared" si="30"/>
        <v>0</v>
      </c>
      <c r="BD30" s="55">
        <f t="shared" si="30"/>
        <v>0</v>
      </c>
      <c r="BE30" s="55">
        <f t="shared" si="30"/>
        <v>0</v>
      </c>
      <c r="BF30" s="55">
        <f t="shared" si="30"/>
        <v>0</v>
      </c>
      <c r="BG30" s="55">
        <f t="shared" si="30"/>
        <v>0</v>
      </c>
      <c r="BH30" s="55">
        <f t="shared" si="30"/>
        <v>0</v>
      </c>
      <c r="BI30" s="55">
        <f t="shared" si="30"/>
        <v>0</v>
      </c>
      <c r="BJ30" s="55">
        <f t="shared" si="30"/>
        <v>0</v>
      </c>
      <c r="BK30" s="55">
        <f t="shared" si="30"/>
        <v>0</v>
      </c>
      <c r="BL30" s="55">
        <f t="shared" si="30"/>
        <v>0</v>
      </c>
      <c r="BM30" s="55">
        <f t="shared" si="30"/>
        <v>0</v>
      </c>
      <c r="BN30" s="55">
        <f t="shared" si="30"/>
        <v>0</v>
      </c>
      <c r="BO30" s="55">
        <f t="shared" si="30"/>
        <v>0</v>
      </c>
      <c r="BP30" s="55">
        <f t="shared" si="30"/>
        <v>0</v>
      </c>
      <c r="BQ30" s="55">
        <f t="shared" si="30"/>
        <v>0</v>
      </c>
      <c r="BR30" s="55">
        <f t="shared" si="30"/>
        <v>0</v>
      </c>
      <c r="BS30" s="55">
        <f t="shared" si="30"/>
        <v>0</v>
      </c>
      <c r="BT30" s="55">
        <f t="shared" si="30"/>
        <v>0</v>
      </c>
      <c r="BU30" s="55">
        <f t="shared" si="30"/>
        <v>0</v>
      </c>
      <c r="BV30" s="55">
        <f t="shared" si="30"/>
        <v>0</v>
      </c>
      <c r="BW30" s="55">
        <f t="shared" si="30"/>
        <v>0</v>
      </c>
      <c r="BX30" s="55">
        <f t="shared" si="30"/>
        <v>0</v>
      </c>
      <c r="BY30" s="55">
        <f t="shared" si="30"/>
        <v>0</v>
      </c>
      <c r="BZ30" s="55">
        <f t="shared" si="30"/>
        <v>0</v>
      </c>
      <c r="CA30" s="55">
        <f t="shared" si="30"/>
        <v>0</v>
      </c>
      <c r="CB30" s="55">
        <f t="shared" si="30"/>
        <v>0</v>
      </c>
      <c r="CC30" s="55">
        <f t="shared" si="30"/>
        <v>0</v>
      </c>
      <c r="CD30" s="55">
        <f t="shared" si="30"/>
        <v>0</v>
      </c>
      <c r="CE30" s="55">
        <f t="shared" si="30"/>
        <v>0</v>
      </c>
      <c r="CF30" s="55">
        <f t="shared" si="30"/>
        <v>0</v>
      </c>
      <c r="CG30" s="55">
        <f t="shared" si="30"/>
        <v>0</v>
      </c>
      <c r="CH30" s="55">
        <f t="shared" ref="CH30:DL30" si="31">SUM(CH21:CH29)</f>
        <v>0</v>
      </c>
      <c r="CI30" s="55">
        <f t="shared" si="31"/>
        <v>0</v>
      </c>
      <c r="CJ30" s="55">
        <f t="shared" si="31"/>
        <v>0</v>
      </c>
      <c r="CK30" s="55">
        <f t="shared" si="31"/>
        <v>0</v>
      </c>
      <c r="CL30" s="55">
        <f t="shared" si="31"/>
        <v>0</v>
      </c>
      <c r="CM30" s="55">
        <f t="shared" si="31"/>
        <v>0</v>
      </c>
      <c r="CN30" s="55">
        <f t="shared" si="31"/>
        <v>0</v>
      </c>
      <c r="CO30" s="55">
        <f t="shared" si="31"/>
        <v>0</v>
      </c>
      <c r="CP30" s="55">
        <f t="shared" si="31"/>
        <v>0</v>
      </c>
      <c r="CQ30" s="55">
        <f t="shared" si="31"/>
        <v>0</v>
      </c>
      <c r="CR30" s="55">
        <f t="shared" si="31"/>
        <v>0</v>
      </c>
      <c r="CS30" s="55">
        <f t="shared" si="31"/>
        <v>0</v>
      </c>
      <c r="CT30" s="55">
        <f t="shared" si="31"/>
        <v>0</v>
      </c>
      <c r="CU30" s="55">
        <f t="shared" si="31"/>
        <v>0</v>
      </c>
      <c r="CV30" s="55">
        <f t="shared" si="31"/>
        <v>0</v>
      </c>
      <c r="CW30" s="55">
        <f t="shared" si="31"/>
        <v>0</v>
      </c>
      <c r="CX30" s="55">
        <f t="shared" si="31"/>
        <v>0</v>
      </c>
      <c r="CY30" s="55">
        <f t="shared" si="31"/>
        <v>0</v>
      </c>
      <c r="CZ30" s="55">
        <f t="shared" si="31"/>
        <v>0</v>
      </c>
      <c r="DA30" s="55">
        <f t="shared" si="31"/>
        <v>0</v>
      </c>
      <c r="DB30" s="55">
        <f t="shared" si="31"/>
        <v>0</v>
      </c>
      <c r="DC30" s="55">
        <f t="shared" si="31"/>
        <v>0</v>
      </c>
      <c r="DD30" s="55">
        <f t="shared" si="31"/>
        <v>0</v>
      </c>
      <c r="DE30" s="55">
        <f t="shared" si="31"/>
        <v>0</v>
      </c>
      <c r="DF30" s="55">
        <f t="shared" si="31"/>
        <v>0</v>
      </c>
      <c r="DG30" s="55">
        <f t="shared" si="31"/>
        <v>0</v>
      </c>
      <c r="DH30" s="55">
        <f t="shared" si="31"/>
        <v>0</v>
      </c>
      <c r="DI30" s="55">
        <f t="shared" si="31"/>
        <v>0</v>
      </c>
      <c r="DJ30" s="55">
        <f t="shared" si="31"/>
        <v>0</v>
      </c>
      <c r="DK30" s="55">
        <f t="shared" si="31"/>
        <v>0</v>
      </c>
      <c r="DL30" s="55">
        <f t="shared" si="31"/>
        <v>0</v>
      </c>
    </row>
    <row r="31" spans="2:256" ht="14.1" customHeight="1" thickTop="1" thickBot="1">
      <c r="AE31" s="8" t="s">
        <v>12</v>
      </c>
      <c r="AF31" s="58">
        <f>SUM(U30:AF30)</f>
        <v>0</v>
      </c>
      <c r="AQ31" s="8" t="s">
        <v>13</v>
      </c>
      <c r="AR31" s="58">
        <f>SUM(AG30:AR30)</f>
        <v>0</v>
      </c>
      <c r="BC31" s="8" t="s">
        <v>14</v>
      </c>
      <c r="BD31" s="58">
        <f>SUM(AS30:BD30)</f>
        <v>0</v>
      </c>
      <c r="BO31" s="8" t="s">
        <v>15</v>
      </c>
      <c r="BP31" s="58">
        <f>SUM(BE30:BP30)</f>
        <v>0</v>
      </c>
      <c r="BQ31" s="57"/>
      <c r="CA31" s="8" t="s">
        <v>16</v>
      </c>
      <c r="CB31" s="58">
        <f>SUM(BQ30:CB30)</f>
        <v>0</v>
      </c>
      <c r="CC31" s="57"/>
      <c r="CM31" s="8" t="s">
        <v>220</v>
      </c>
      <c r="CN31" s="58">
        <f>SUM(CC30:CN30)</f>
        <v>0</v>
      </c>
      <c r="CO31" s="57"/>
      <c r="CY31" s="8" t="s">
        <v>218</v>
      </c>
      <c r="CZ31" s="58">
        <f>SUM(CO30:CZ30)</f>
        <v>0</v>
      </c>
      <c r="DA31" s="57"/>
      <c r="DK31" s="8" t="s">
        <v>219</v>
      </c>
      <c r="DL31" s="58">
        <f>SUM(DA30:DL30)</f>
        <v>0</v>
      </c>
    </row>
    <row r="32" spans="2:256" ht="14.1" customHeight="1" thickTop="1">
      <c r="U32" s="52" t="s">
        <v>17</v>
      </c>
    </row>
    <row r="33" spans="20:28" ht="14.1" customHeight="1">
      <c r="U33" s="5" t="s">
        <v>18</v>
      </c>
      <c r="V33" s="5" t="s">
        <v>19</v>
      </c>
      <c r="W33" s="5" t="s">
        <v>20</v>
      </c>
      <c r="X33" s="5" t="s">
        <v>21</v>
      </c>
      <c r="Y33" s="5" t="s">
        <v>22</v>
      </c>
      <c r="Z33" s="5" t="s">
        <v>302</v>
      </c>
      <c r="AA33" s="5" t="s">
        <v>303</v>
      </c>
      <c r="AB33" s="5" t="s">
        <v>304</v>
      </c>
    </row>
    <row r="34" spans="20:28" ht="14.1" customHeight="1">
      <c r="T34" s="154" t="s">
        <v>174</v>
      </c>
      <c r="U34" s="54" t="str">
        <f>IF(U4=Quote!$J$9,Quote!$L$9,"")</f>
        <v/>
      </c>
      <c r="V34" s="54" t="str">
        <f>IF(V4=Quote!$J$9,Quote!$L$9,"")</f>
        <v/>
      </c>
      <c r="W34" s="54" t="str">
        <f>IF(W4=Quote!$J$9,Quote!$L$9,"")</f>
        <v/>
      </c>
      <c r="X34" s="54" t="str">
        <f>IF(X4=Quote!$J$9,Quote!$L$9,"")</f>
        <v/>
      </c>
      <c r="Y34" s="54" t="str">
        <f>IF(Y4=Quote!$J$9,Quote!$L$9,"")</f>
        <v/>
      </c>
      <c r="Z34" s="54" t="str">
        <f>IF(Z4=Quote!$J$9,Quote!$L$9,"")</f>
        <v/>
      </c>
      <c r="AA34" s="54" t="str">
        <f>IF(AA4=Quote!$J$9,Quote!$L$9,"")</f>
        <v/>
      </c>
      <c r="AB34" s="54" t="str">
        <f>IF(AB4=Quote!$J$9,Quote!$L$9,"")</f>
        <v/>
      </c>
    </row>
    <row r="35" spans="20:28" ht="14.1" customHeight="1">
      <c r="T35" s="154" t="s">
        <v>175</v>
      </c>
      <c r="U35" s="54" t="str">
        <f>IF(U4=Quote!$J$10,Quote!$L$10,"")</f>
        <v/>
      </c>
      <c r="V35" s="54" t="str">
        <f>IF(V4=Quote!$J$10,Quote!$L$10,"")</f>
        <v/>
      </c>
      <c r="W35" s="54" t="str">
        <f>IF(W4=Quote!$J$10,Quote!$L$10,"")</f>
        <v/>
      </c>
      <c r="X35" s="54" t="str">
        <f>IF(X4=Quote!$J$10,Quote!$L$10,"")</f>
        <v/>
      </c>
      <c r="Y35" s="54" t="str">
        <f>IF(Y4=Quote!$J$10,Quote!$L$10,"")</f>
        <v/>
      </c>
      <c r="Z35" s="54" t="str">
        <f>IF(Z4=Quote!$J$10,Quote!$L$10,"")</f>
        <v/>
      </c>
      <c r="AA35" s="54" t="str">
        <f>IF(AA4=Quote!$J$10,Quote!$L$10,"")</f>
        <v/>
      </c>
      <c r="AB35" s="54" t="str">
        <f>IF(AB4=Quote!$J$10,Quote!$L$10,"")</f>
        <v/>
      </c>
    </row>
    <row r="36" spans="20:28" ht="14.1" customHeight="1">
      <c r="T36" s="154" t="s">
        <v>176</v>
      </c>
      <c r="U36" s="54" t="str">
        <f>IF(U4=Quote!$J$11,Quote!$L$11,"")</f>
        <v/>
      </c>
      <c r="V36" s="54" t="str">
        <f>IF(V4=Quote!$J$11,Quote!$L$11,"")</f>
        <v/>
      </c>
      <c r="W36" s="54" t="str">
        <f>IF(W4=Quote!$J$11,Quote!$L$11,"")</f>
        <v/>
      </c>
      <c r="X36" s="54" t="str">
        <f>IF(X4=Quote!$J$11,Quote!$L$11,"")</f>
        <v/>
      </c>
      <c r="Y36" s="54" t="str">
        <f>IF(Y4=Quote!$J$11,Quote!$L$11,"")</f>
        <v/>
      </c>
      <c r="Z36" s="54" t="str">
        <f>IF(Z4=Quote!$J$11,Quote!$L$11,"")</f>
        <v/>
      </c>
      <c r="AA36" s="54" t="str">
        <f>IF(AA4=Quote!$J$11,Quote!$L$11,"")</f>
        <v/>
      </c>
      <c r="AB36" s="54" t="str">
        <f>IF(AB4=Quote!$J$11,Quote!$L$11,"")</f>
        <v/>
      </c>
    </row>
    <row r="37" spans="20:28" ht="14.1" customHeight="1">
      <c r="T37" s="154" t="s">
        <v>177</v>
      </c>
      <c r="U37" s="54" t="str">
        <f>IF(U4=Quote!$J$12,Quote!$L$12,"")</f>
        <v/>
      </c>
      <c r="V37" s="54" t="str">
        <f>IF(V4=Quote!$J$12,Quote!$L$12,"")</f>
        <v/>
      </c>
      <c r="W37" s="54" t="str">
        <f>IF(W4=Quote!$J$12,Quote!$L$12,"")</f>
        <v/>
      </c>
      <c r="X37" s="54" t="str">
        <f>IF(X4=Quote!$J$12,Quote!$L$12,"")</f>
        <v/>
      </c>
      <c r="Y37" s="54" t="str">
        <f>IF(Y4=Quote!$J$12,Quote!$L$12,"")</f>
        <v/>
      </c>
      <c r="Z37" s="54" t="str">
        <f>IF(Z4=Quote!$J$12,Quote!$L$12,"")</f>
        <v/>
      </c>
      <c r="AA37" s="54" t="str">
        <f>IF(AA4=Quote!$J$12,Quote!$L$12,"")</f>
        <v/>
      </c>
      <c r="AB37" s="54" t="str">
        <f>IF(AB4=Quote!$J$12,Quote!$L$12,"")</f>
        <v/>
      </c>
    </row>
    <row r="38" spans="20:28" ht="14.1" customHeight="1">
      <c r="T38" s="154" t="s">
        <v>178</v>
      </c>
      <c r="U38" s="54" t="str">
        <f>IF(U4=Quote!$J$13,Quote!$L$13,"")</f>
        <v/>
      </c>
      <c r="V38" s="54" t="str">
        <f>IF(V4=Quote!$J$13,Quote!$L$13,"")</f>
        <v/>
      </c>
      <c r="W38" s="54" t="str">
        <f>IF(W4=Quote!$J$13,Quote!$L$13,"")</f>
        <v/>
      </c>
      <c r="X38" s="54" t="str">
        <f>IF(X4=Quote!$J$13,Quote!$L$13,"")</f>
        <v/>
      </c>
      <c r="Y38" s="54" t="str">
        <f>IF(Y4=Quote!$J$13,Quote!$L$13,"")</f>
        <v/>
      </c>
      <c r="Z38" s="54" t="str">
        <f>IF(Z4=Quote!$J$13,Quote!$L$13,"")</f>
        <v/>
      </c>
      <c r="AA38" s="54" t="str">
        <f>IF(AA4=Quote!$J$13,Quote!$L$13,"")</f>
        <v/>
      </c>
      <c r="AB38" s="54" t="str">
        <f>IF(AB4=Quote!$J$13,Quote!$L$13,"")</f>
        <v/>
      </c>
    </row>
    <row r="39" spans="20:28" ht="14.1" customHeight="1">
      <c r="T39" s="154" t="s">
        <v>179</v>
      </c>
      <c r="U39" s="54" t="str">
        <f>IF(U4=Quote!$J$14,Quote!$L$14,"")</f>
        <v/>
      </c>
      <c r="V39" s="54" t="str">
        <f>IF(V4=Quote!$J$14,Quote!$L$14,"")</f>
        <v/>
      </c>
      <c r="W39" s="54" t="str">
        <f>IF(W4=Quote!$J$14,Quote!$L$14,"")</f>
        <v/>
      </c>
      <c r="X39" s="54" t="str">
        <f>IF(X4=Quote!$J$14,Quote!$L$14,"")</f>
        <v/>
      </c>
      <c r="Y39" s="54" t="str">
        <f>IF(Y4=Quote!$J$14,Quote!$L$14,"")</f>
        <v/>
      </c>
      <c r="Z39" s="54" t="str">
        <f>IF(Z4=Quote!$J$14,Quote!$L$14,"")</f>
        <v/>
      </c>
      <c r="AA39" s="54" t="str">
        <f>IF(AA4=Quote!$J$14,Quote!$L$14,"")</f>
        <v/>
      </c>
      <c r="AB39" s="54" t="str">
        <f>IF(AB4=Quote!$J$14,Quote!$L$14,"")</f>
        <v/>
      </c>
    </row>
    <row r="40" spans="20:28" ht="14.1" customHeight="1">
      <c r="T40" s="154" t="s">
        <v>180</v>
      </c>
      <c r="U40" s="59" t="str">
        <f>IF(U4=Quote!$J$15,Quote!$L$15,"")</f>
        <v/>
      </c>
      <c r="V40" s="59" t="str">
        <f>IF(V4=Quote!$J$15,Quote!$L$15,"")</f>
        <v/>
      </c>
      <c r="W40" s="59" t="str">
        <f>IF(W4=Quote!$J$15,Quote!$L$15,"")</f>
        <v/>
      </c>
      <c r="X40" s="59" t="str">
        <f>IF(X4=Quote!$J$15,Quote!$L$15,"")</f>
        <v/>
      </c>
      <c r="Y40" s="59" t="str">
        <f>IF(Y4=Quote!$J$15,Quote!$L$15,"")</f>
        <v/>
      </c>
      <c r="Z40" s="59" t="str">
        <f>IF(Z4=Quote!$J$15,Quote!$L$15,"")</f>
        <v/>
      </c>
      <c r="AA40" s="59" t="str">
        <f>IF(AA4=Quote!$J$15,Quote!$L$15,"")</f>
        <v/>
      </c>
      <c r="AB40" s="59" t="str">
        <f>IF(AB4=Quote!$J$15,Quote!$L$15,"")</f>
        <v/>
      </c>
    </row>
    <row r="41" spans="20:28" ht="14.1" customHeight="1" thickBot="1">
      <c r="U41" s="58">
        <f t="shared" ref="U41:AB41" si="32">SUM(U34:U40)</f>
        <v>0</v>
      </c>
      <c r="V41" s="58">
        <f t="shared" si="32"/>
        <v>0</v>
      </c>
      <c r="W41" s="58">
        <f t="shared" si="32"/>
        <v>0</v>
      </c>
      <c r="X41" s="58">
        <f t="shared" si="32"/>
        <v>0</v>
      </c>
      <c r="Y41" s="58">
        <f t="shared" si="32"/>
        <v>0</v>
      </c>
      <c r="Z41" s="58">
        <f t="shared" si="32"/>
        <v>0</v>
      </c>
      <c r="AA41" s="58">
        <f t="shared" si="32"/>
        <v>0</v>
      </c>
      <c r="AB41" s="58">
        <f t="shared" si="32"/>
        <v>0</v>
      </c>
    </row>
    <row r="42" spans="20:28" ht="14.1" customHeight="1" thickTop="1"/>
    <row r="43" spans="20:28" ht="14.1" customHeight="1">
      <c r="U43" s="52" t="s">
        <v>23</v>
      </c>
    </row>
    <row r="44" spans="20:28" ht="14.1" customHeight="1">
      <c r="U44" s="5" t="s">
        <v>18</v>
      </c>
      <c r="V44" s="5" t="s">
        <v>19</v>
      </c>
      <c r="W44" s="5" t="s">
        <v>20</v>
      </c>
      <c r="X44" s="5" t="s">
        <v>21</v>
      </c>
      <c r="Y44" s="5" t="s">
        <v>22</v>
      </c>
      <c r="Z44" s="5" t="s">
        <v>302</v>
      </c>
      <c r="AA44" s="5" t="s">
        <v>303</v>
      </c>
      <c r="AB44" s="5" t="s">
        <v>304</v>
      </c>
    </row>
    <row r="45" spans="20:28" ht="14.1" customHeight="1">
      <c r="T45" s="154" t="s">
        <v>175</v>
      </c>
      <c r="U45" s="54" t="str">
        <f>IF(AS4=Quote!$P$9,Quote!$R$9,"")</f>
        <v/>
      </c>
      <c r="V45" s="54" t="str">
        <f>IF(AT4=Quote!$P$9,Quote!$R$9,"")</f>
        <v/>
      </c>
      <c r="W45" s="54" t="str">
        <f>IF(AU4=Quote!$P$9,Quote!$R$9,"")</f>
        <v/>
      </c>
      <c r="X45" s="54" t="str">
        <f>IF(AV4=Quote!$P$9,Quote!$R$9,"")</f>
        <v/>
      </c>
      <c r="Y45" s="54" t="str">
        <f>IF(AW4=Quote!$P$9,Quote!$R$9,"")</f>
        <v/>
      </c>
      <c r="Z45" s="54" t="str">
        <f>IF(AX4=Quote!$P$9,Quote!$R$9,"")</f>
        <v/>
      </c>
      <c r="AA45" s="54" t="str">
        <f>IF(AY4=Quote!$P$9,Quote!$R$9,"")</f>
        <v/>
      </c>
      <c r="AB45" s="54" t="str">
        <f>IF(AZ4=Quote!$P$9,Quote!$R$9,"")</f>
        <v/>
      </c>
    </row>
    <row r="46" spans="20:28" ht="14.1" customHeight="1">
      <c r="T46" s="154" t="s">
        <v>176</v>
      </c>
      <c r="U46" s="54" t="str">
        <f>IF(AS4=Quote!$P$10,Quote!$R$10,"")</f>
        <v/>
      </c>
      <c r="V46" s="54" t="str">
        <f>IF(AT4=Quote!$P$10,Quote!$R$10,"")</f>
        <v/>
      </c>
      <c r="W46" s="54" t="str">
        <f>IF(AU4=Quote!$P$10,Quote!$R$10,"")</f>
        <v/>
      </c>
      <c r="X46" s="54" t="str">
        <f>IF(AV4=Quote!$P$10,Quote!$R$10,"")</f>
        <v/>
      </c>
      <c r="Y46" s="54" t="str">
        <f>IF(AW4=Quote!$P$10,Quote!$R$10,"")</f>
        <v/>
      </c>
      <c r="Z46" s="54" t="str">
        <f>IF(AX4=Quote!$P$10,Quote!$R$10,"")</f>
        <v/>
      </c>
      <c r="AA46" s="54" t="str">
        <f>IF(AY4=Quote!$P$10,Quote!$R$10,"")</f>
        <v/>
      </c>
      <c r="AB46" s="54" t="str">
        <f>IF(AZ4=Quote!$P$10,Quote!$R$10,"")</f>
        <v/>
      </c>
    </row>
    <row r="47" spans="20:28" ht="14.1" customHeight="1">
      <c r="T47" s="154" t="s">
        <v>177</v>
      </c>
      <c r="U47" s="54" t="str">
        <f>IF(AS4=Quote!$P$11,Quote!$R$11,"")</f>
        <v/>
      </c>
      <c r="V47" s="54" t="str">
        <f>IF(AT4=Quote!$P$11,Quote!$R$11,"")</f>
        <v/>
      </c>
      <c r="W47" s="54" t="str">
        <f>IF(AU4=Quote!$P$11,Quote!$R$11,"")</f>
        <v/>
      </c>
      <c r="X47" s="54" t="str">
        <f>IF(AV4=Quote!$P$11,Quote!$R$11,"")</f>
        <v/>
      </c>
      <c r="Y47" s="54" t="str">
        <f>IF(AW4=Quote!$P$11,Quote!$R$11,"")</f>
        <v/>
      </c>
      <c r="Z47" s="54" t="str">
        <f>IF(AX4=Quote!$P$11,Quote!$R$11,"")</f>
        <v/>
      </c>
      <c r="AA47" s="54" t="str">
        <f>IF(AY4=Quote!$P$11,Quote!$R$11,"")</f>
        <v/>
      </c>
      <c r="AB47" s="54" t="str">
        <f>IF(AZ4=Quote!$P$11,Quote!$R$11,"")</f>
        <v/>
      </c>
    </row>
    <row r="48" spans="20:28" ht="14.1" customHeight="1">
      <c r="T48" s="154" t="s">
        <v>178</v>
      </c>
      <c r="U48" s="54" t="str">
        <f>IF(AS4=Quote!$P$12,Quote!$R$12,"")</f>
        <v/>
      </c>
      <c r="V48" s="54" t="str">
        <f>IF(AT4=Quote!$P$12,Quote!$R$12,"")</f>
        <v/>
      </c>
      <c r="W48" s="54" t="str">
        <f>IF(AU4=Quote!$P$12,Quote!$R$12,"")</f>
        <v/>
      </c>
      <c r="X48" s="54" t="str">
        <f>IF(AV4=Quote!$P$12,Quote!$R$12,"")</f>
        <v/>
      </c>
      <c r="Y48" s="54" t="str">
        <f>IF(AW4=Quote!$P$12,Quote!$R$12,"")</f>
        <v/>
      </c>
      <c r="Z48" s="54" t="str">
        <f>IF(AX4=Quote!$P$12,Quote!$R$12,"")</f>
        <v/>
      </c>
      <c r="AA48" s="54" t="str">
        <f>IF(AY4=Quote!$P$12,Quote!$R$12,"")</f>
        <v/>
      </c>
      <c r="AB48" s="54" t="str">
        <f>IF(AZ4=Quote!$P$12,Quote!$R$12,"")</f>
        <v/>
      </c>
    </row>
    <row r="49" spans="20:28" ht="14.1" customHeight="1">
      <c r="T49" s="154" t="s">
        <v>179</v>
      </c>
      <c r="U49" s="54" t="str">
        <f>IF(AS4=Quote!$P$13,Quote!$R$13,"")</f>
        <v/>
      </c>
      <c r="V49" s="54" t="str">
        <f>IF(AT4=Quote!$P$13,Quote!$R$13,"")</f>
        <v/>
      </c>
      <c r="W49" s="54" t="str">
        <f>IF(AU4=Quote!$P$13,Quote!$R$13,"")</f>
        <v/>
      </c>
      <c r="X49" s="54" t="str">
        <f>IF(AV4=Quote!$P$13,Quote!$R$13,"")</f>
        <v/>
      </c>
      <c r="Y49" s="54" t="str">
        <f>IF(AW4=Quote!$P$13,Quote!$R$13,"")</f>
        <v/>
      </c>
      <c r="Z49" s="54" t="str">
        <f>IF(AX4=Quote!$P$13,Quote!$R$13,"")</f>
        <v/>
      </c>
      <c r="AA49" s="54" t="str">
        <f>IF(AY4=Quote!$P$13,Quote!$R$13,"")</f>
        <v/>
      </c>
      <c r="AB49" s="54" t="str">
        <f>IF(AZ4=Quote!$P$13,Quote!$R$13,"")</f>
        <v/>
      </c>
    </row>
    <row r="50" spans="20:28" ht="14.1" customHeight="1">
      <c r="T50" s="154" t="s">
        <v>180</v>
      </c>
      <c r="U50" s="54" t="str">
        <f>IF(AS4=Quote!$P$14,Quote!$R$14,"")</f>
        <v/>
      </c>
      <c r="V50" s="54" t="str">
        <f>IF(AT4=Quote!$P$14,Quote!$R$14,"")</f>
        <v/>
      </c>
      <c r="W50" s="54" t="str">
        <f>IF(AU4=Quote!$P$14,Quote!$R$14,"")</f>
        <v/>
      </c>
      <c r="X50" s="54" t="str">
        <f>IF(AV4=Quote!$P$14,Quote!$R$14,"")</f>
        <v/>
      </c>
      <c r="Y50" s="54" t="str">
        <f>IF(AW4=Quote!$P$14,Quote!$R$14,"")</f>
        <v/>
      </c>
      <c r="Z50" s="54" t="str">
        <f>IF(AX4=Quote!$P$14,Quote!$R$14,"")</f>
        <v/>
      </c>
      <c r="AA50" s="54" t="str">
        <f>IF(AY4=Quote!$P$14,Quote!$R$14,"")</f>
        <v/>
      </c>
      <c r="AB50" s="54" t="str">
        <f>IF(AZ4=Quote!$P$14,Quote!$R$14,"")</f>
        <v/>
      </c>
    </row>
    <row r="51" spans="20:28" ht="14.1" customHeight="1" thickBot="1">
      <c r="U51" s="55">
        <f t="shared" ref="U51:AB51" si="33">SUM(U45:U50)</f>
        <v>0</v>
      </c>
      <c r="V51" s="55">
        <f t="shared" si="33"/>
        <v>0</v>
      </c>
      <c r="W51" s="55">
        <f t="shared" si="33"/>
        <v>0</v>
      </c>
      <c r="X51" s="55">
        <f t="shared" si="33"/>
        <v>0</v>
      </c>
      <c r="Y51" s="55">
        <f t="shared" si="33"/>
        <v>0</v>
      </c>
      <c r="Z51" s="55">
        <f t="shared" si="33"/>
        <v>0</v>
      </c>
      <c r="AA51" s="55">
        <f t="shared" si="33"/>
        <v>0</v>
      </c>
      <c r="AB51" s="55">
        <f t="shared" si="33"/>
        <v>0</v>
      </c>
    </row>
    <row r="52" spans="20:28" ht="14.1" customHeight="1" thickTop="1"/>
    <row r="53" spans="20:28" ht="14.1" customHeight="1"/>
    <row r="54" spans="20:28" ht="14.1" customHeight="1"/>
    <row r="55" spans="20:28" ht="12" customHeight="1"/>
    <row r="56" spans="20:28" ht="9.9" customHeight="1"/>
    <row r="57" spans="20:28" ht="9.9" customHeight="1"/>
    <row r="58" spans="20:28" ht="9.9" customHeight="1"/>
    <row r="59" spans="20:28" ht="9.9" customHeight="1"/>
    <row r="60" spans="20:28" ht="9.9" customHeight="1"/>
    <row r="61" spans="20:28" ht="9.9" customHeight="1"/>
    <row r="62" spans="20:28" ht="9.9" customHeight="1"/>
    <row r="63" spans="20:28" ht="9.9" customHeight="1"/>
    <row r="64" spans="20:28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</sheetData>
  <sheetProtection selectLockedCells="1"/>
  <mergeCells count="8">
    <mergeCell ref="C4:E4"/>
    <mergeCell ref="O8:Q8"/>
    <mergeCell ref="C5:D5"/>
    <mergeCell ref="J2:L2"/>
    <mergeCell ref="N2:O2"/>
    <mergeCell ref="P14:Q14"/>
    <mergeCell ref="P15:Q15"/>
    <mergeCell ref="O9:Q9"/>
  </mergeCells>
  <phoneticPr fontId="5" type="noConversion"/>
  <conditionalFormatting sqref="Q11">
    <cfRule type="cellIs" dxfId="39" priority="1" stopIfTrue="1" operator="equal">
      <formula>"Losnummer fehlt!"</formula>
    </cfRule>
  </conditionalFormatting>
  <conditionalFormatting sqref="O19:P26">
    <cfRule type="cellIs" dxfId="38" priority="2" stopIfTrue="1" operator="greaterThan">
      <formula>0</formula>
    </cfRule>
  </conditionalFormatting>
  <conditionalFormatting sqref="O11:P11">
    <cfRule type="cellIs" dxfId="37" priority="3" stopIfTrue="1" operator="equal">
      <formula>"Nein"</formula>
    </cfRule>
  </conditionalFormatting>
  <conditionalFormatting sqref="C19:N26">
    <cfRule type="cellIs" dxfId="36" priority="4" stopIfTrue="1" operator="greaterThan">
      <formula>"2"</formula>
    </cfRule>
  </conditionalFormatting>
  <dataValidations count="2">
    <dataValidation type="list" showInputMessage="1" showErrorMessage="1" sqref="O11:P11">
      <formula1>$BQ$3:$BQ$4</formula1>
    </dataValidation>
    <dataValidation type="textLength" operator="equal" allowBlank="1" showErrorMessage="1" errorTitle="Losnummer" error="Sie müssen die siebenstellige Losnummer von Ihrem Lottoschein bzw. der Spielquittung eingeben!" sqref="O9">
      <formula1>7</formula1>
    </dataValidation>
  </dataValidations>
  <printOptions horizontalCentered="1" verticalCentered="1" gridLinesSet="0"/>
  <pageMargins left="1.1499999999999999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>
    <oddHeader>&amp;CAuswertung der Lottozahlen von &amp;A</oddHeader>
    <oddFooter>&amp;LAusdruck vom &amp;D - &amp;T&amp;Cwww.opawilli.de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V103"/>
  <sheetViews>
    <sheetView showGridLines="0" showRowColHeaders="0" zoomScale="120" workbookViewId="0">
      <selection activeCell="C10" sqref="C10"/>
    </sheetView>
  </sheetViews>
  <sheetFormatPr baseColWidth="10" defaultColWidth="11.44140625" defaultRowHeight="13.2"/>
  <cols>
    <col min="1" max="1" width="3.88671875" style="6" customWidth="1"/>
    <col min="2" max="2" width="8.33203125" style="6" customWidth="1"/>
    <col min="3" max="14" width="5.33203125" style="7" customWidth="1"/>
    <col min="15" max="16" width="10.6640625" style="6" customWidth="1"/>
    <col min="17" max="17" width="17.5546875" style="6" customWidth="1"/>
    <col min="18" max="18" width="4.77734375" style="6" customWidth="1"/>
    <col min="19" max="19" width="4.6640625" style="6" hidden="1" customWidth="1"/>
    <col min="20" max="20" width="5.109375" style="6" hidden="1" customWidth="1"/>
    <col min="21" max="116" width="10.6640625" style="11" hidden="1" customWidth="1"/>
    <col min="117" max="118" width="4.6640625" style="11" hidden="1" customWidth="1"/>
    <col min="119" max="200" width="4.6640625" style="11" customWidth="1"/>
    <col min="201" max="16384" width="11.44140625" style="6"/>
  </cols>
  <sheetData>
    <row r="1" spans="1:236" s="1" customFormat="1" ht="21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</row>
    <row r="2" spans="1:236" s="1" customFormat="1" ht="14.1" customHeight="1">
      <c r="C2" s="2"/>
      <c r="D2" s="2"/>
      <c r="E2" s="2"/>
      <c r="F2" s="2"/>
      <c r="I2" s="17" t="s">
        <v>317</v>
      </c>
      <c r="J2" s="165" t="str">
        <f>IF(Gewinnzahlen!F3="","",Gewinnzahlen!F3)</f>
        <v/>
      </c>
      <c r="K2" s="166"/>
      <c r="L2" s="166"/>
      <c r="M2" s="16" t="s">
        <v>172</v>
      </c>
      <c r="N2" s="165" t="str">
        <f>IF(Gewinnzahlen!H3="","",Gewinnzahlen!H3)</f>
        <v/>
      </c>
      <c r="O2" s="166"/>
      <c r="P2" s="88"/>
      <c r="U2" s="52" t="s">
        <v>89</v>
      </c>
      <c r="V2" s="52"/>
      <c r="W2" s="52"/>
      <c r="X2" s="52"/>
      <c r="Y2" s="52"/>
      <c r="Z2" s="52"/>
      <c r="AA2" s="52"/>
      <c r="AB2" s="52"/>
      <c r="AC2" s="52"/>
      <c r="AD2" s="52"/>
      <c r="AE2" s="52"/>
      <c r="AF2" s="120"/>
      <c r="AG2" s="52" t="s">
        <v>95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20"/>
      <c r="AS2" s="52" t="s">
        <v>90</v>
      </c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114"/>
      <c r="BE2" s="52" t="s">
        <v>96</v>
      </c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114"/>
      <c r="BQ2" s="52" t="s">
        <v>88</v>
      </c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</row>
    <row r="3" spans="1:236" s="1" customFormat="1" ht="12" customHeight="1">
      <c r="C3" s="2"/>
      <c r="D3" s="2"/>
      <c r="E3" s="2"/>
      <c r="F3" s="2"/>
      <c r="H3" s="2"/>
      <c r="I3" s="2"/>
      <c r="J3" s="2"/>
      <c r="K3" s="2"/>
      <c r="L3" s="2"/>
      <c r="M3" s="2"/>
      <c r="N3" s="2"/>
      <c r="U3" s="50" t="s">
        <v>1</v>
      </c>
      <c r="V3" s="50" t="s">
        <v>2</v>
      </c>
      <c r="W3" s="50" t="s">
        <v>3</v>
      </c>
      <c r="X3" s="50" t="s">
        <v>4</v>
      </c>
      <c r="Y3" s="50" t="s">
        <v>5</v>
      </c>
      <c r="Z3" s="50" t="s">
        <v>296</v>
      </c>
      <c r="AA3" s="50" t="s">
        <v>297</v>
      </c>
      <c r="AB3" s="50" t="s">
        <v>298</v>
      </c>
      <c r="AC3" s="50"/>
      <c r="AD3" s="50"/>
      <c r="AE3" s="50"/>
      <c r="AF3" s="114"/>
      <c r="AG3" s="50" t="s">
        <v>1</v>
      </c>
      <c r="AH3" s="50" t="s">
        <v>2</v>
      </c>
      <c r="AI3" s="50" t="s">
        <v>3</v>
      </c>
      <c r="AJ3" s="50" t="s">
        <v>4</v>
      </c>
      <c r="AK3" s="50" t="s">
        <v>5</v>
      </c>
      <c r="AL3" s="50" t="s">
        <v>296</v>
      </c>
      <c r="AM3" s="50" t="s">
        <v>297</v>
      </c>
      <c r="AN3" s="50" t="s">
        <v>298</v>
      </c>
      <c r="AO3" s="50"/>
      <c r="AP3" s="50"/>
      <c r="AQ3" s="50"/>
      <c r="AR3" s="114"/>
      <c r="AS3" s="50" t="s">
        <v>6</v>
      </c>
      <c r="AT3" s="87" t="s">
        <v>7</v>
      </c>
      <c r="AU3" s="50" t="s">
        <v>8</v>
      </c>
      <c r="AV3" s="50" t="s">
        <v>9</v>
      </c>
      <c r="AW3" s="50" t="s">
        <v>10</v>
      </c>
      <c r="AX3" s="50" t="s">
        <v>299</v>
      </c>
      <c r="AY3" s="50" t="s">
        <v>300</v>
      </c>
      <c r="AZ3" s="50" t="s">
        <v>301</v>
      </c>
      <c r="BA3" s="50"/>
      <c r="BB3" s="50"/>
      <c r="BC3" s="50"/>
      <c r="BD3" s="114"/>
      <c r="BE3" s="50" t="s">
        <v>6</v>
      </c>
      <c r="BF3" s="50" t="s">
        <v>7</v>
      </c>
      <c r="BG3" s="50" t="s">
        <v>8</v>
      </c>
      <c r="BH3" s="50" t="s">
        <v>9</v>
      </c>
      <c r="BI3" s="50" t="s">
        <v>10</v>
      </c>
      <c r="BJ3" s="50" t="s">
        <v>299</v>
      </c>
      <c r="BK3" s="50" t="s">
        <v>300</v>
      </c>
      <c r="BL3" s="50" t="s">
        <v>301</v>
      </c>
      <c r="BM3" s="50"/>
      <c r="BN3" s="50"/>
      <c r="BO3" s="50"/>
      <c r="BP3" s="114"/>
      <c r="BQ3" s="49" t="s">
        <v>86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</row>
    <row r="4" spans="1:236" s="3" customFormat="1" ht="9" customHeight="1">
      <c r="A4" s="1"/>
      <c r="C4" s="172" t="str">
        <f>Gewinnzahlen!B5</f>
        <v>lotto2013.xlsx - Version 1.0</v>
      </c>
      <c r="D4" s="173"/>
      <c r="E4" s="173"/>
      <c r="F4" s="2"/>
      <c r="G4" s="95" t="s">
        <v>199</v>
      </c>
      <c r="H4" s="2"/>
      <c r="I4" s="2"/>
      <c r="J4" s="2"/>
      <c r="K4" s="2"/>
      <c r="L4" s="2"/>
      <c r="M4" s="2"/>
      <c r="N4" s="2"/>
      <c r="O4" s="1"/>
      <c r="P4" s="1"/>
      <c r="Q4" s="1"/>
      <c r="T4" s="1"/>
      <c r="U4" s="118">
        <f t="shared" ref="U4:AB4" si="0">IF($O$11="Nein",0,IF($O$9="",0,AG4))</f>
        <v>0</v>
      </c>
      <c r="V4" s="118">
        <f t="shared" si="0"/>
        <v>0</v>
      </c>
      <c r="W4" s="118">
        <f t="shared" si="0"/>
        <v>0</v>
      </c>
      <c r="X4" s="118">
        <f t="shared" si="0"/>
        <v>0</v>
      </c>
      <c r="Y4" s="118">
        <f t="shared" si="0"/>
        <v>0</v>
      </c>
      <c r="Z4" s="118">
        <f t="shared" si="0"/>
        <v>0</v>
      </c>
      <c r="AA4" s="118">
        <f t="shared" si="0"/>
        <v>0</v>
      </c>
      <c r="AB4" s="118">
        <f t="shared" si="0"/>
        <v>0</v>
      </c>
      <c r="AC4" s="118"/>
      <c r="AD4" s="118"/>
      <c r="AE4" s="118"/>
      <c r="AF4" s="121"/>
      <c r="AG4" s="118">
        <f>IF(RIGHT($O$12,7)=RIGHT(Gewinnzahlen!C19,7),7,IF(RIGHT($O$12,6)=RIGHT(Gewinnzahlen!C19,6),6,IF(RIGHT($O$12,5)=RIGHT(Gewinnzahlen!C19,5),5,IF(RIGHT($O$12,4)=RIGHT(Gewinnzahlen!C19,4),4,IF(RIGHT($O$12,3)=RIGHT(Gewinnzahlen!C19,3),3,IF(RIGHT($O$12,2)=RIGHT(Gewinnzahlen!C19,2),2,IF(RIGHT($O$12,1)=RIGHT(Gewinnzahlen!C19,1),1,0)))))))</f>
        <v>7</v>
      </c>
      <c r="AH4" s="118">
        <f>IF(RIGHT($O$12,7)=RIGHT(Gewinnzahlen!D19,7),7,IF(RIGHT($O$12,6)=RIGHT(Gewinnzahlen!D19,6),6,IF(RIGHT($O$12,5)=RIGHT(Gewinnzahlen!D19,5),5,IF(RIGHT($O$12,4)=RIGHT(Gewinnzahlen!D19,4),4,IF(RIGHT($O$12,3)=RIGHT(Gewinnzahlen!D19,3),3,IF(RIGHT($O$12,2)=RIGHT(Gewinnzahlen!D19,2),2,IF(RIGHT($O$12,1)=RIGHT(Gewinnzahlen!D19,1),1,0)))))))</f>
        <v>7</v>
      </c>
      <c r="AI4" s="118">
        <f>IF(RIGHT($O$12,7)=RIGHT(Gewinnzahlen!E19,7),7,IF(RIGHT($O$12,6)=RIGHT(Gewinnzahlen!E19,6),6,IF(RIGHT($O$12,5)=RIGHT(Gewinnzahlen!E19,5),5,IF(RIGHT($O$12,4)=RIGHT(Gewinnzahlen!E19,4),4,IF(RIGHT($O$12,3)=RIGHT(Gewinnzahlen!E19,3),3,IF(RIGHT($O$12,2)=RIGHT(Gewinnzahlen!E19,2),2,IF(RIGHT($O$12,1)=RIGHT(Gewinnzahlen!E19,1),1,0)))))))</f>
        <v>7</v>
      </c>
      <c r="AJ4" s="118">
        <f>IF(RIGHT($O$12,7)=RIGHT(Gewinnzahlen!F19,7),7,IF(RIGHT($O$12,6)=RIGHT(Gewinnzahlen!F19,6),6,IF(RIGHT($O$12,5)=RIGHT(Gewinnzahlen!F19,5),5,IF(RIGHT($O$12,4)=RIGHT(Gewinnzahlen!F19,4),4,IF(RIGHT($O$12,3)=RIGHT(Gewinnzahlen!F19,3),3,IF(RIGHT($O$12,2)=RIGHT(Gewinnzahlen!F19,2),2,IF(RIGHT($O$12,1)=RIGHT(Gewinnzahlen!F19,1),1,0)))))))</f>
        <v>7</v>
      </c>
      <c r="AK4" s="118">
        <f>IF(RIGHT($O$12,7)=RIGHT(Gewinnzahlen!G19,7),7,IF(RIGHT($O$12,6)=RIGHT(Gewinnzahlen!G19,6),6,IF(RIGHT($O$12,5)=RIGHT(Gewinnzahlen!G19,5),5,IF(RIGHT($O$12,4)=RIGHT(Gewinnzahlen!G19,4),4,IF(RIGHT($O$12,3)=RIGHT(Gewinnzahlen!G19,3),3,IF(RIGHT($O$12,2)=RIGHT(Gewinnzahlen!G19,2),2,IF(RIGHT($O$12,1)=RIGHT(Gewinnzahlen!G19,1),1,0)))))))</f>
        <v>7</v>
      </c>
      <c r="AL4" s="118">
        <f>IF(RIGHT($O$12,7)=RIGHT(Gewinnzahlen!H19,7),7,IF(RIGHT($O$12,6)=RIGHT(Gewinnzahlen!H19,6),6,IF(RIGHT($O$12,5)=RIGHT(Gewinnzahlen!H19,5),5,IF(RIGHT($O$12,4)=RIGHT(Gewinnzahlen!H19,4),4,IF(RIGHT($O$12,3)=RIGHT(Gewinnzahlen!H19,3),3,IF(RIGHT($O$12,2)=RIGHT(Gewinnzahlen!H19,2),2,IF(RIGHT($O$12,1)=RIGHT(Gewinnzahlen!H19,1),1,0)))))))</f>
        <v>7</v>
      </c>
      <c r="AM4" s="118">
        <f>IF(RIGHT($O$12,7)=RIGHT(Gewinnzahlen!I19,7),7,IF(RIGHT($O$12,6)=RIGHT(Gewinnzahlen!I19,6),6,IF(RIGHT($O$12,5)=RIGHT(Gewinnzahlen!I19,5),5,IF(RIGHT($O$12,4)=RIGHT(Gewinnzahlen!I19,4),4,IF(RIGHT($O$12,3)=RIGHT(Gewinnzahlen!I19,3),3,IF(RIGHT($O$12,2)=RIGHT(Gewinnzahlen!I19,2),2,IF(RIGHT($O$12,1)=RIGHT(Gewinnzahlen!I19,1),1,0)))))))</f>
        <v>7</v>
      </c>
      <c r="AN4" s="118">
        <f>IF(RIGHT($O$12,7)=RIGHT(Gewinnzahlen!J19,7),7,IF(RIGHT($O$12,6)=RIGHT(Gewinnzahlen!J19,6),6,IF(RIGHT($O$12,5)=RIGHT(Gewinnzahlen!J19,5),5,IF(RIGHT($O$12,4)=RIGHT(Gewinnzahlen!J19,4),4,IF(RIGHT($O$12,3)=RIGHT(Gewinnzahlen!J19,3),3,IF(RIGHT($O$12,2)=RIGHT(Gewinnzahlen!J19,2),2,IF(RIGHT($O$12,1)=RIGHT(Gewinnzahlen!J19,1),1,0)))))))</f>
        <v>7</v>
      </c>
      <c r="AO4" s="118"/>
      <c r="AP4" s="118"/>
      <c r="AQ4" s="118"/>
      <c r="AR4" s="121"/>
      <c r="AS4" s="118">
        <f t="shared" ref="AS4:AZ4" si="1">IF($P$11="Nein",0,IF($O$9="",0,BE4))</f>
        <v>0</v>
      </c>
      <c r="AT4" s="118">
        <f t="shared" si="1"/>
        <v>0</v>
      </c>
      <c r="AU4" s="118">
        <f t="shared" si="1"/>
        <v>0</v>
      </c>
      <c r="AV4" s="118">
        <f t="shared" si="1"/>
        <v>0</v>
      </c>
      <c r="AW4" s="118">
        <f t="shared" si="1"/>
        <v>0</v>
      </c>
      <c r="AX4" s="118">
        <f t="shared" si="1"/>
        <v>0</v>
      </c>
      <c r="AY4" s="118">
        <f t="shared" si="1"/>
        <v>0</v>
      </c>
      <c r="AZ4" s="118">
        <f t="shared" si="1"/>
        <v>0</v>
      </c>
      <c r="BA4" s="118"/>
      <c r="BB4" s="118"/>
      <c r="BC4" s="118"/>
      <c r="BD4" s="121"/>
      <c r="BE4" s="118">
        <f>IF(RIGHT($P$12,6)=RIGHT(Gewinnzahlen!C20,6),6,IF(RIGHT($P$12,5)=RIGHT(Gewinnzahlen!C20,5),5,IF(RIGHT($P$12,4)=RIGHT(Gewinnzahlen!C20,4),4,IF(RIGHT($P$12,3)=RIGHT(Gewinnzahlen!C20,3),3,IF(RIGHT($P$12,2)=RIGHT(Gewinnzahlen!C20,2),2,IF(RIGHT($P$12,1)=RIGHT(Gewinnzahlen!C20,1),1,0))))))</f>
        <v>6</v>
      </c>
      <c r="BF4" s="118">
        <f>IF(RIGHT($P$12,6)=RIGHT(Gewinnzahlen!D20,6),6,IF(RIGHT($P$12,5)=RIGHT(Gewinnzahlen!D20,5),5,IF(RIGHT($P$12,4)=RIGHT(Gewinnzahlen!D20,4),4,IF(RIGHT($P$12,3)=RIGHT(Gewinnzahlen!D20,3),3,IF(RIGHT($P$12,2)=RIGHT(Gewinnzahlen!D20,2),2,IF(RIGHT($P$12,1)=RIGHT(Gewinnzahlen!D20,1),1,0))))))</f>
        <v>6</v>
      </c>
      <c r="BG4" s="118">
        <f>IF(RIGHT($P$12,6)=RIGHT(Gewinnzahlen!E20,6),6,IF(RIGHT($P$12,5)=RIGHT(Gewinnzahlen!E20,5),5,IF(RIGHT($P$12,4)=RIGHT(Gewinnzahlen!E20,4),4,IF(RIGHT($P$12,3)=RIGHT(Gewinnzahlen!E20,3),3,IF(RIGHT($P$12,2)=RIGHT(Gewinnzahlen!E20,2),2,IF(RIGHT($P$12,1)=RIGHT(Gewinnzahlen!E20,1),1,0))))))</f>
        <v>6</v>
      </c>
      <c r="BH4" s="118">
        <f>IF(RIGHT($P$12,6)=RIGHT(Gewinnzahlen!F20,6),6,IF(RIGHT($P$12,5)=RIGHT(Gewinnzahlen!F20,5),5,IF(RIGHT($P$12,4)=RIGHT(Gewinnzahlen!F20,4),4,IF(RIGHT($P$12,3)=RIGHT(Gewinnzahlen!F20,3),3,IF(RIGHT($P$12,2)=RIGHT(Gewinnzahlen!F20,2),2,IF(RIGHT($P$12,1)=RIGHT(Gewinnzahlen!F20,1),1,0))))))</f>
        <v>6</v>
      </c>
      <c r="BI4" s="118">
        <f>IF(RIGHT($P$12,6)=RIGHT(Gewinnzahlen!G20,6),6,IF(RIGHT($P$12,5)=RIGHT(Gewinnzahlen!G20,5),5,IF(RIGHT($P$12,4)=RIGHT(Gewinnzahlen!G20,4),4,IF(RIGHT($P$12,3)=RIGHT(Gewinnzahlen!G20,3),3,IF(RIGHT($P$12,2)=RIGHT(Gewinnzahlen!G20,2),2,IF(RIGHT($P$12,1)=RIGHT(Gewinnzahlen!G20,1),1,0))))))</f>
        <v>6</v>
      </c>
      <c r="BJ4" s="118">
        <f>IF(RIGHT($P$12,6)=RIGHT(Gewinnzahlen!H20,6),6,IF(RIGHT($P$12,5)=RIGHT(Gewinnzahlen!H20,5),5,IF(RIGHT($P$12,4)=RIGHT(Gewinnzahlen!H20,4),4,IF(RIGHT($P$12,3)=RIGHT(Gewinnzahlen!H20,3),3,IF(RIGHT($P$12,2)=RIGHT(Gewinnzahlen!H20,2),2,IF(RIGHT($P$12,1)=RIGHT(Gewinnzahlen!H20,1),1,0))))))</f>
        <v>6</v>
      </c>
      <c r="BK4" s="118">
        <f>IF(RIGHT($P$12,6)=RIGHT(Gewinnzahlen!I20,6),6,IF(RIGHT($P$12,5)=RIGHT(Gewinnzahlen!I20,5),5,IF(RIGHT($P$12,4)=RIGHT(Gewinnzahlen!I20,4),4,IF(RIGHT($P$12,3)=RIGHT(Gewinnzahlen!I20,3),3,IF(RIGHT($P$12,2)=RIGHT(Gewinnzahlen!I20,2),2,IF(RIGHT($P$12,1)=RIGHT(Gewinnzahlen!I20,1),1,0))))))</f>
        <v>6</v>
      </c>
      <c r="BL4" s="118">
        <f>IF(RIGHT($P$12,6)=RIGHT(Gewinnzahlen!J20,6),6,IF(RIGHT($P$12,5)=RIGHT(Gewinnzahlen!J20,5),5,IF(RIGHT($P$12,4)=RIGHT(Gewinnzahlen!J20,4),4,IF(RIGHT($P$12,3)=RIGHT(Gewinnzahlen!J20,3),3,IF(RIGHT($P$12,2)=RIGHT(Gewinnzahlen!J20,2),2,IF(RIGHT($P$12,1)=RIGHT(Gewinnzahlen!J20,1),1,0))))))</f>
        <v>6</v>
      </c>
      <c r="BM4" s="118"/>
      <c r="BN4" s="118"/>
      <c r="BO4" s="118"/>
      <c r="BP4" s="121"/>
      <c r="BQ4" s="119" t="s">
        <v>87</v>
      </c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</row>
    <row r="5" spans="1:236" s="3" customFormat="1" ht="9" customHeight="1">
      <c r="A5" s="1"/>
      <c r="C5" s="177" t="str">
        <f>Gewinnzahlen!B6</f>
        <v>Stand 26.11.2020</v>
      </c>
      <c r="D5" s="178"/>
      <c r="E5" s="80"/>
      <c r="F5" s="2"/>
      <c r="G5" s="96" t="s">
        <v>196</v>
      </c>
      <c r="H5" s="2"/>
      <c r="I5" s="2"/>
      <c r="J5" s="2"/>
      <c r="K5" s="2"/>
      <c r="L5" s="2"/>
      <c r="M5" s="2"/>
      <c r="N5" s="2"/>
      <c r="O5" s="1"/>
      <c r="P5" s="1"/>
      <c r="Q5" s="1"/>
      <c r="T5" s="1"/>
      <c r="U5" s="52" t="s">
        <v>187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114"/>
      <c r="AG5" s="87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114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114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114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122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122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122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36" s="3" customFormat="1" ht="9" customHeight="1">
      <c r="A6" s="4"/>
      <c r="C6" s="79"/>
      <c r="D6" s="80"/>
      <c r="E6" s="80"/>
      <c r="F6" s="2"/>
      <c r="G6" s="97" t="s">
        <v>198</v>
      </c>
      <c r="H6" s="2"/>
      <c r="I6" s="2"/>
      <c r="J6" s="2"/>
      <c r="K6" s="2"/>
      <c r="L6" s="2"/>
      <c r="M6" s="2"/>
      <c r="N6" s="2"/>
      <c r="O6" s="1"/>
      <c r="P6" s="1"/>
      <c r="Q6" s="1"/>
      <c r="U6" s="50" t="s">
        <v>109</v>
      </c>
      <c r="V6" s="50" t="s">
        <v>110</v>
      </c>
      <c r="W6" s="50" t="s">
        <v>111</v>
      </c>
      <c r="X6" s="50" t="s">
        <v>112</v>
      </c>
      <c r="Y6" s="50" t="s">
        <v>113</v>
      </c>
      <c r="Z6" s="50" t="s">
        <v>114</v>
      </c>
      <c r="AA6" s="50" t="s">
        <v>115</v>
      </c>
      <c r="AB6" s="50" t="s">
        <v>116</v>
      </c>
      <c r="AC6" s="50" t="s">
        <v>117</v>
      </c>
      <c r="AD6" s="50" t="s">
        <v>118</v>
      </c>
      <c r="AE6" s="50" t="s">
        <v>119</v>
      </c>
      <c r="AF6" s="50" t="s">
        <v>120</v>
      </c>
      <c r="AG6" s="53" t="s">
        <v>121</v>
      </c>
      <c r="AH6" s="50" t="s">
        <v>122</v>
      </c>
      <c r="AI6" s="50" t="s">
        <v>123</v>
      </c>
      <c r="AJ6" s="50" t="s">
        <v>124</v>
      </c>
      <c r="AK6" s="50" t="s">
        <v>125</v>
      </c>
      <c r="AL6" s="50" t="s">
        <v>126</v>
      </c>
      <c r="AM6" s="50" t="s">
        <v>127</v>
      </c>
      <c r="AN6" s="50" t="s">
        <v>128</v>
      </c>
      <c r="AO6" s="50" t="s">
        <v>129</v>
      </c>
      <c r="AP6" s="50" t="s">
        <v>130</v>
      </c>
      <c r="AQ6" s="50" t="s">
        <v>131</v>
      </c>
      <c r="AR6" s="114" t="s">
        <v>132</v>
      </c>
      <c r="AS6" s="87" t="s">
        <v>133</v>
      </c>
      <c r="AT6" s="50" t="s">
        <v>134</v>
      </c>
      <c r="AU6" s="50" t="s">
        <v>135</v>
      </c>
      <c r="AV6" s="50" t="s">
        <v>136</v>
      </c>
      <c r="AW6" s="50" t="s">
        <v>137</v>
      </c>
      <c r="AX6" s="50" t="s">
        <v>138</v>
      </c>
      <c r="AY6" s="50" t="s">
        <v>139</v>
      </c>
      <c r="AZ6" s="50" t="s">
        <v>140</v>
      </c>
      <c r="BA6" s="50" t="s">
        <v>141</v>
      </c>
      <c r="BB6" s="50" t="s">
        <v>142</v>
      </c>
      <c r="BC6" s="50" t="s">
        <v>143</v>
      </c>
      <c r="BD6" s="114" t="s">
        <v>144</v>
      </c>
      <c r="BE6" s="87" t="s">
        <v>145</v>
      </c>
      <c r="BF6" s="50" t="s">
        <v>146</v>
      </c>
      <c r="BG6" s="50" t="s">
        <v>147</v>
      </c>
      <c r="BH6" s="50" t="s">
        <v>148</v>
      </c>
      <c r="BI6" s="50" t="s">
        <v>149</v>
      </c>
      <c r="BJ6" s="50" t="s">
        <v>150</v>
      </c>
      <c r="BK6" s="50" t="s">
        <v>151</v>
      </c>
      <c r="BL6" s="50" t="s">
        <v>152</v>
      </c>
      <c r="BM6" s="50" t="s">
        <v>153</v>
      </c>
      <c r="BN6" s="50" t="s">
        <v>154</v>
      </c>
      <c r="BO6" s="50" t="s">
        <v>155</v>
      </c>
      <c r="BP6" s="50" t="s">
        <v>156</v>
      </c>
      <c r="BQ6" s="53" t="s">
        <v>157</v>
      </c>
      <c r="BR6" s="50" t="s">
        <v>158</v>
      </c>
      <c r="BS6" s="50" t="s">
        <v>159</v>
      </c>
      <c r="BT6" s="50" t="s">
        <v>160</v>
      </c>
      <c r="BU6" s="50" t="s">
        <v>161</v>
      </c>
      <c r="BV6" s="50" t="s">
        <v>162</v>
      </c>
      <c r="BW6" s="50" t="s">
        <v>163</v>
      </c>
      <c r="BX6" s="50" t="s">
        <v>164</v>
      </c>
      <c r="BY6" s="50" t="s">
        <v>165</v>
      </c>
      <c r="BZ6" s="50" t="s">
        <v>166</v>
      </c>
      <c r="CA6" s="50" t="s">
        <v>167</v>
      </c>
      <c r="CB6" s="50" t="s">
        <v>168</v>
      </c>
      <c r="CC6" s="53" t="s">
        <v>221</v>
      </c>
      <c r="CD6" s="50" t="s">
        <v>222</v>
      </c>
      <c r="CE6" s="50" t="s">
        <v>223</v>
      </c>
      <c r="CF6" s="50" t="s">
        <v>224</v>
      </c>
      <c r="CG6" s="50" t="s">
        <v>225</v>
      </c>
      <c r="CH6" s="50" t="s">
        <v>226</v>
      </c>
      <c r="CI6" s="50" t="s">
        <v>227</v>
      </c>
      <c r="CJ6" s="50" t="s">
        <v>228</v>
      </c>
      <c r="CK6" s="50" t="s">
        <v>229</v>
      </c>
      <c r="CL6" s="50" t="s">
        <v>230</v>
      </c>
      <c r="CM6" s="50" t="s">
        <v>231</v>
      </c>
      <c r="CN6" s="50" t="s">
        <v>232</v>
      </c>
      <c r="CO6" s="53" t="s">
        <v>245</v>
      </c>
      <c r="CP6" s="50" t="s">
        <v>246</v>
      </c>
      <c r="CQ6" s="50" t="s">
        <v>247</v>
      </c>
      <c r="CR6" s="50" t="s">
        <v>248</v>
      </c>
      <c r="CS6" s="50" t="s">
        <v>249</v>
      </c>
      <c r="CT6" s="50" t="s">
        <v>250</v>
      </c>
      <c r="CU6" s="50" t="s">
        <v>251</v>
      </c>
      <c r="CV6" s="50" t="s">
        <v>252</v>
      </c>
      <c r="CW6" s="50" t="s">
        <v>253</v>
      </c>
      <c r="CX6" s="50" t="s">
        <v>254</v>
      </c>
      <c r="CY6" s="50" t="s">
        <v>255</v>
      </c>
      <c r="CZ6" s="50" t="s">
        <v>256</v>
      </c>
      <c r="DA6" s="53" t="s">
        <v>269</v>
      </c>
      <c r="DB6" s="50" t="s">
        <v>270</v>
      </c>
      <c r="DC6" s="50" t="s">
        <v>271</v>
      </c>
      <c r="DD6" s="50" t="s">
        <v>272</v>
      </c>
      <c r="DE6" s="50" t="s">
        <v>273</v>
      </c>
      <c r="DF6" s="50" t="s">
        <v>274</v>
      </c>
      <c r="DG6" s="50" t="s">
        <v>275</v>
      </c>
      <c r="DH6" s="50" t="s">
        <v>276</v>
      </c>
      <c r="DI6" s="50" t="s">
        <v>277</v>
      </c>
      <c r="DJ6" s="50" t="s">
        <v>278</v>
      </c>
      <c r="DK6" s="50" t="s">
        <v>279</v>
      </c>
      <c r="DL6" s="50" t="s">
        <v>280</v>
      </c>
      <c r="DM6" s="50" t="s">
        <v>0</v>
      </c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36" s="3" customFormat="1" ht="8.25" customHeight="1">
      <c r="A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4"/>
      <c r="U7" s="50">
        <f>IF(Gewinnzahlen!$C$12=C10,1,IF(Gewinnzahlen!$C$12=C11,1,IF(Gewinnzahlen!$C$12=C12,1,IF(Gewinnzahlen!$C$12=C13,1,IF(Gewinnzahlen!$C$12=C14,1,IF(Gewinnzahlen!$C$12=C15,1,0))))))</f>
        <v>1</v>
      </c>
      <c r="V7" s="50">
        <f>IF(Gewinnzahlen!$C$12=D10,1,IF(Gewinnzahlen!$C$12=D11,1,IF(Gewinnzahlen!$C$12=D12,1,IF(Gewinnzahlen!$C$12=D13,1,IF(Gewinnzahlen!$C$12=D14,1,IF(Gewinnzahlen!$C$12=D15,1,0))))))</f>
        <v>1</v>
      </c>
      <c r="W7" s="50">
        <f>IF(Gewinnzahlen!$C$12=E10,1,IF(Gewinnzahlen!$C$12=E11,1,IF(Gewinnzahlen!$C$12=E12,1,IF(Gewinnzahlen!$C$12=E13,1,IF(Gewinnzahlen!$C$12=E14,1,IF(Gewinnzahlen!$C$12=E15,1,0))))))</f>
        <v>1</v>
      </c>
      <c r="X7" s="50">
        <f>IF(Gewinnzahlen!$C$12=F10,1,IF(Gewinnzahlen!$C$12=F11,1,IF(Gewinnzahlen!$C$12=F12,1,IF(Gewinnzahlen!$C$12=F13,1,IF(Gewinnzahlen!$C$12=F14,1,IF(Gewinnzahlen!$C$12=F15,1,0))))))</f>
        <v>1</v>
      </c>
      <c r="Y7" s="50">
        <f>IF(Gewinnzahlen!$C$12=G10,1,IF(Gewinnzahlen!$C$12=G11,1,IF(Gewinnzahlen!$C$12=G12,1,IF(Gewinnzahlen!$C$12=G13,1,IF(Gewinnzahlen!$C$12=G14,1,IF(Gewinnzahlen!$C$12=G15,1,0))))))</f>
        <v>1</v>
      </c>
      <c r="Z7" s="50">
        <f>IF(Gewinnzahlen!$C$12=H10,1,IF(Gewinnzahlen!$C$12=H11,1,IF(Gewinnzahlen!$C$12=H12,1,IF(Gewinnzahlen!$C$12=H13,1,IF(Gewinnzahlen!$C$12=H14,1,IF(Gewinnzahlen!$C$12=H15,1,0))))))</f>
        <v>1</v>
      </c>
      <c r="AA7" s="50">
        <f>IF(Gewinnzahlen!$C$12=I10,1,IF(Gewinnzahlen!$C$12=I11,1,IF(Gewinnzahlen!$C$12=I12,1,IF(Gewinnzahlen!$C$12=I13,1,IF(Gewinnzahlen!$C$12=I14,1,IF(Gewinnzahlen!$C$12=I15,1,0))))))</f>
        <v>1</v>
      </c>
      <c r="AB7" s="50">
        <f>IF(Gewinnzahlen!$C$12=J10,1,IF(Gewinnzahlen!$C$12=J11,1,IF(Gewinnzahlen!$C$12=J12,1,IF(Gewinnzahlen!$C$12=J13,1,IF(Gewinnzahlen!$C$12=J14,1,IF(Gewinnzahlen!$C$12=J15,1,0))))))</f>
        <v>1</v>
      </c>
      <c r="AC7" s="50">
        <f>IF(Gewinnzahlen!$C$12=K10,1,IF(Gewinnzahlen!$C$12=K11,1,IF(Gewinnzahlen!$C$12=K12,1,IF(Gewinnzahlen!$C$12=K13,1,IF(Gewinnzahlen!$C$12=K14,1,IF(Gewinnzahlen!$C$12=K15,1,0))))))</f>
        <v>1</v>
      </c>
      <c r="AD7" s="50">
        <f>IF(Gewinnzahlen!$C$12=L10,1,IF(Gewinnzahlen!$C$12=L11,1,IF(Gewinnzahlen!$C$12=L12,1,IF(Gewinnzahlen!$C$12=L13,1,IF(Gewinnzahlen!$C$12=L14,1,IF(Gewinnzahlen!$C$12=L15,1,0))))))</f>
        <v>1</v>
      </c>
      <c r="AE7" s="50">
        <f>IF(Gewinnzahlen!$C$12=M10,1,IF(Gewinnzahlen!$C$12=M11,1,IF(Gewinnzahlen!$C$12=M12,1,IF(Gewinnzahlen!$C$12=M13,1,IF(Gewinnzahlen!$C$12=M14,1,IF(Gewinnzahlen!$C$12=M15,1,0))))))</f>
        <v>1</v>
      </c>
      <c r="AF7" s="50">
        <f>IF(Gewinnzahlen!$C$12=N10,1,IF(Gewinnzahlen!$C$12=N11,1,IF(Gewinnzahlen!$C$12=N12,1,IF(Gewinnzahlen!$C$12=N13,1,IF(Gewinnzahlen!$C$12=N14,1,IF(Gewinnzahlen!$C$12=N15,1,0))))))</f>
        <v>1</v>
      </c>
      <c r="AG7" s="53">
        <f>IF(Gewinnzahlen!$D$12=C10,1,IF(Gewinnzahlen!$D$12=C11,1,IF(Gewinnzahlen!$D$12=C12,1,IF(Gewinnzahlen!$D$12=C13,1,IF(Gewinnzahlen!$D$12=C14,1,IF(Gewinnzahlen!$D$12=C15,1,0))))))</f>
        <v>1</v>
      </c>
      <c r="AH7" s="50">
        <f>IF(Gewinnzahlen!$D$12=D10,1,IF(Gewinnzahlen!$D$12=D11,1,IF(Gewinnzahlen!$D$12=D12,1,IF(Gewinnzahlen!$D$12=D13,1,IF(Gewinnzahlen!$D$12=D14,1,IF(Gewinnzahlen!$D$12=D15,1,0))))))</f>
        <v>1</v>
      </c>
      <c r="AI7" s="50">
        <f>IF(Gewinnzahlen!$D$12=E10,1,IF(Gewinnzahlen!$D$12=E11,1,IF(Gewinnzahlen!$D$12=E12,1,IF(Gewinnzahlen!$D$12=E13,1,IF(Gewinnzahlen!$D$12=E14,1,IF(Gewinnzahlen!$D$12=E15,1,0))))))</f>
        <v>1</v>
      </c>
      <c r="AJ7" s="50">
        <f>IF(Gewinnzahlen!$D$12=F10,1,IF(Gewinnzahlen!$D$12=F11,1,IF(Gewinnzahlen!$D$12=F12,1,IF(Gewinnzahlen!$D$12=F13,1,IF(Gewinnzahlen!$D$12=F14,1,IF(Gewinnzahlen!$D$12=F15,1,0))))))</f>
        <v>1</v>
      </c>
      <c r="AK7" s="50">
        <f>IF(Gewinnzahlen!$D$12=G10,1,IF(Gewinnzahlen!$D$12=G11,1,IF(Gewinnzahlen!$D$12=G12,1,IF(Gewinnzahlen!$D$12=G13,1,IF(Gewinnzahlen!$D$12=G14,1,IF(Gewinnzahlen!$D$12=G15,1,0))))))</f>
        <v>1</v>
      </c>
      <c r="AL7" s="50">
        <f>IF(Gewinnzahlen!$D$12=H10,1,IF(Gewinnzahlen!$D$12=H11,1,IF(Gewinnzahlen!$D$12=H12,1,IF(Gewinnzahlen!$D$12=H13,1,IF(Gewinnzahlen!$D$12=H14,1,IF(Gewinnzahlen!$D$12=H15,1,0))))))</f>
        <v>1</v>
      </c>
      <c r="AM7" s="50">
        <f>IF(Gewinnzahlen!$D$12=I10,1,IF(Gewinnzahlen!$D$12=I11,1,IF(Gewinnzahlen!$D$12=I12,1,IF(Gewinnzahlen!$D$12=I13,1,IF(Gewinnzahlen!$D$12=I14,1,IF(Gewinnzahlen!$D$12=I15,1,0))))))</f>
        <v>1</v>
      </c>
      <c r="AN7" s="50">
        <f>IF(Gewinnzahlen!$D$12=J10,1,IF(Gewinnzahlen!$D$12=J11,1,IF(Gewinnzahlen!$D$12=J12,1,IF(Gewinnzahlen!$D$12=J13,1,IF(Gewinnzahlen!$D$12=J14,1,IF(Gewinnzahlen!$D$12=J15,1,0))))))</f>
        <v>1</v>
      </c>
      <c r="AO7" s="50">
        <f>IF(Gewinnzahlen!$D$12=K10,1,IF(Gewinnzahlen!$D$12=K11,1,IF(Gewinnzahlen!$D$12=K12,1,IF(Gewinnzahlen!$D$12=K13,1,IF(Gewinnzahlen!$D$12=K14,1,IF(Gewinnzahlen!$D$12=K15,1,0))))))</f>
        <v>1</v>
      </c>
      <c r="AP7" s="50">
        <f>IF(Gewinnzahlen!$D$12=L10,1,IF(Gewinnzahlen!$D$12=L11,1,IF(Gewinnzahlen!$D$12=L12,1,IF(Gewinnzahlen!$D$12=L13,1,IF(Gewinnzahlen!$D$12=L14,1,IF(Gewinnzahlen!$D$12=L15,1,0))))))</f>
        <v>1</v>
      </c>
      <c r="AQ7" s="50">
        <f>IF(Gewinnzahlen!$D$12=M10,1,IF(Gewinnzahlen!$D$12=M11,1,IF(Gewinnzahlen!$D$12=M12,1,IF(Gewinnzahlen!$D$12=M13,1,IF(Gewinnzahlen!$D$12=M14,1,IF(Gewinnzahlen!$D$12=M15,1,0))))))</f>
        <v>1</v>
      </c>
      <c r="AR7" s="50">
        <f>IF(Gewinnzahlen!$D$12=N10,1,IF(Gewinnzahlen!$D$12=N11,1,IF(Gewinnzahlen!$D$12=N12,1,IF(Gewinnzahlen!$D$12=N13,1,IF(Gewinnzahlen!$D$12=N14,1,IF(Gewinnzahlen!$D$12=N15,1,0))))))</f>
        <v>1</v>
      </c>
      <c r="AS7" s="53">
        <f>IF(Gewinnzahlen!$E$12=C10,1,IF(Gewinnzahlen!$E$12=C11,1,IF(Gewinnzahlen!$E$12=C12,1,IF(Gewinnzahlen!$E$12=C13,1,IF(Gewinnzahlen!$E$12=C14,1,IF(Gewinnzahlen!$E$12=C15,1,0))))))</f>
        <v>1</v>
      </c>
      <c r="AT7" s="50">
        <f>IF(Gewinnzahlen!$E$12=D10,1,IF(Gewinnzahlen!$E$12=D11,1,IF(Gewinnzahlen!$E$12=D12,1,IF(Gewinnzahlen!$E$12=D13,1,IF(Gewinnzahlen!$E$12=D14,1,IF(Gewinnzahlen!$E$12=D15,1,0))))))</f>
        <v>1</v>
      </c>
      <c r="AU7" s="50">
        <f>IF(Gewinnzahlen!$E$12=E10,1,IF(Gewinnzahlen!$E$12=E11,1,IF(Gewinnzahlen!$E$12=E12,1,IF(Gewinnzahlen!$E$12=E13,1,IF(Gewinnzahlen!$E$12=E14,1,IF(Gewinnzahlen!$E$12=E15,1,0))))))</f>
        <v>1</v>
      </c>
      <c r="AV7" s="50">
        <f>IF(Gewinnzahlen!$E$12=F10,1,IF(Gewinnzahlen!$E$12=F11,1,IF(Gewinnzahlen!$E$12=F12,1,IF(Gewinnzahlen!$E$12=F13,1,IF(Gewinnzahlen!$E$12=F14,1,IF(Gewinnzahlen!$E$12=F15,1,0))))))</f>
        <v>1</v>
      </c>
      <c r="AW7" s="50">
        <f>IF(Gewinnzahlen!$E$12=G10,1,IF(Gewinnzahlen!$E$12=G11,1,IF(Gewinnzahlen!$E$12=G12,1,IF(Gewinnzahlen!$E$12=G13,1,IF(Gewinnzahlen!$E$12=G14,1,IF(Gewinnzahlen!$E$12=G15,1,0))))))</f>
        <v>1</v>
      </c>
      <c r="AX7" s="50">
        <f>IF(Gewinnzahlen!$E$12=H10,1,IF(Gewinnzahlen!$E$12=H11,1,IF(Gewinnzahlen!$E$12=H12,1,IF(Gewinnzahlen!$E$12=H13,1,IF(Gewinnzahlen!$E$12=H14,1,IF(Gewinnzahlen!$E$12=H15,1,0))))))</f>
        <v>1</v>
      </c>
      <c r="AY7" s="50">
        <f>IF(Gewinnzahlen!$E$12=I10,1,IF(Gewinnzahlen!$E$12=I11,1,IF(Gewinnzahlen!$E$12=I12,1,IF(Gewinnzahlen!$E$12=I13,1,IF(Gewinnzahlen!$E$12=I14,1,IF(Gewinnzahlen!$E$12=I15,1,0))))))</f>
        <v>1</v>
      </c>
      <c r="AZ7" s="50">
        <f>IF(Gewinnzahlen!$E$12=J10,1,IF(Gewinnzahlen!$E$12=J11,1,IF(Gewinnzahlen!$E$12=J12,1,IF(Gewinnzahlen!$E$12=J13,1,IF(Gewinnzahlen!$E$12=J14,1,IF(Gewinnzahlen!$E$12=J15,1,0))))))</f>
        <v>1</v>
      </c>
      <c r="BA7" s="50">
        <f>IF(Gewinnzahlen!$E$12=K10,1,IF(Gewinnzahlen!$E$12=K11,1,IF(Gewinnzahlen!$E$12=K12,1,IF(Gewinnzahlen!$E$12=K13,1,IF(Gewinnzahlen!$E$12=K14,1,IF(Gewinnzahlen!$E$12=K15,1,0))))))</f>
        <v>1</v>
      </c>
      <c r="BB7" s="50">
        <f>IF(Gewinnzahlen!$E$12=L10,1,IF(Gewinnzahlen!$E$12=L11,1,IF(Gewinnzahlen!$E$12=L12,1,IF(Gewinnzahlen!$E$12=L13,1,IF(Gewinnzahlen!$E$12=L14,1,IF(Gewinnzahlen!$E$12=L15,1,0))))))</f>
        <v>1</v>
      </c>
      <c r="BC7" s="50">
        <f>IF(Gewinnzahlen!$E$12=M10,1,IF(Gewinnzahlen!$E$12=M11,1,IF(Gewinnzahlen!$E$12=M12,1,IF(Gewinnzahlen!$E$12=M13,1,IF(Gewinnzahlen!$E$12=M14,1,IF(Gewinnzahlen!$E$12=M15,1,0))))))</f>
        <v>1</v>
      </c>
      <c r="BD7" s="50">
        <f>IF(Gewinnzahlen!$E$12=N10,1,IF(Gewinnzahlen!$E$12=N11,1,IF(Gewinnzahlen!$E$12=N12,1,IF(Gewinnzahlen!$E$12=N13,1,IF(Gewinnzahlen!$E$12=N14,1,IF(Gewinnzahlen!$E$12=N15,1,0))))))</f>
        <v>1</v>
      </c>
      <c r="BE7" s="53">
        <f>IF(Gewinnzahlen!$F$12=C10,1,IF(Gewinnzahlen!$F$12=C11,1,IF(Gewinnzahlen!$F$12=C12,1,IF(Gewinnzahlen!$F$12=C13,1,IF(Gewinnzahlen!$F$12=C14,1,IF(Gewinnzahlen!$F$12=C15,1,0))))))</f>
        <v>1</v>
      </c>
      <c r="BF7" s="50">
        <f>IF(Gewinnzahlen!$F$12=D10,1,IF(Gewinnzahlen!$F$12=D11,1,IF(Gewinnzahlen!$F$12=D12,1,IF(Gewinnzahlen!$F$12=D13,1,IF(Gewinnzahlen!$F$12=D14,1,IF(Gewinnzahlen!$F$12=D15,1,0))))))</f>
        <v>1</v>
      </c>
      <c r="BG7" s="50">
        <f>IF(Gewinnzahlen!$F$12=E10,1,IF(Gewinnzahlen!$F$12=E11,1,IF(Gewinnzahlen!$F$12=E12,1,IF(Gewinnzahlen!$F$12=E13,1,IF(Gewinnzahlen!$F$12=E14,1,IF(Gewinnzahlen!$F$12=E15,1,0))))))</f>
        <v>1</v>
      </c>
      <c r="BH7" s="50">
        <f>IF(Gewinnzahlen!$F$12=F10,1,IF(Gewinnzahlen!$F$12=F11,1,IF(Gewinnzahlen!$F$12=F12,1,IF(Gewinnzahlen!$F$12=F13,1,IF(Gewinnzahlen!$F$12=F14,1,IF(Gewinnzahlen!$F$12=F15,1,0))))))</f>
        <v>1</v>
      </c>
      <c r="BI7" s="50">
        <f>IF(Gewinnzahlen!$F$12=G10,1,IF(Gewinnzahlen!$F$12=G11,1,IF(Gewinnzahlen!$F$12=G12,1,IF(Gewinnzahlen!$F$12=G13,1,IF(Gewinnzahlen!$F$12=G14,1,IF(Gewinnzahlen!$F$12=G15,1,0))))))</f>
        <v>1</v>
      </c>
      <c r="BJ7" s="50">
        <f>IF(Gewinnzahlen!$F$12=H10,1,IF(Gewinnzahlen!$F$12=H11,1,IF(Gewinnzahlen!$F$12=H12,1,IF(Gewinnzahlen!$F$12=H13,1,IF(Gewinnzahlen!$F$12=H14,1,IF(Gewinnzahlen!$F$12=H15,1,0))))))</f>
        <v>1</v>
      </c>
      <c r="BK7" s="50">
        <f>IF(Gewinnzahlen!$F$12=I10,1,IF(Gewinnzahlen!$F$12=I11,1,IF(Gewinnzahlen!$F$12=I12,1,IF(Gewinnzahlen!$F$12=I13,1,IF(Gewinnzahlen!$F$12=I14,1,IF(Gewinnzahlen!$F$12=I15,1,0))))))</f>
        <v>1</v>
      </c>
      <c r="BL7" s="50">
        <f>IF(Gewinnzahlen!$F$12=J10,1,IF(Gewinnzahlen!$F$12=J11,1,IF(Gewinnzahlen!$F$12=J12,1,IF(Gewinnzahlen!$F$12=J13,1,IF(Gewinnzahlen!$F$12=J14,1,IF(Gewinnzahlen!$F$12=J15,1,0))))))</f>
        <v>1</v>
      </c>
      <c r="BM7" s="50">
        <f>IF(Gewinnzahlen!$F$12=K10,1,IF(Gewinnzahlen!$F$12=K11,1,IF(Gewinnzahlen!$F$12=K12,1,IF(Gewinnzahlen!$F$12=K13,1,IF(Gewinnzahlen!$F$12=K14,1,IF(Gewinnzahlen!$F$12=K15,1,0))))))</f>
        <v>1</v>
      </c>
      <c r="BN7" s="50">
        <f>IF(Gewinnzahlen!$F$12=L10,1,IF(Gewinnzahlen!$F$12=L11,1,IF(Gewinnzahlen!$F$12=L12,1,IF(Gewinnzahlen!$F$12=L13,1,IF(Gewinnzahlen!$F$12=L14,1,IF(Gewinnzahlen!$F$12=L15,1,0))))))</f>
        <v>1</v>
      </c>
      <c r="BO7" s="50">
        <f>IF(Gewinnzahlen!$F$12=M10,1,IF(Gewinnzahlen!$F$12=M11,1,IF(Gewinnzahlen!$F$12=M12,1,IF(Gewinnzahlen!$F$12=M13,1,IF(Gewinnzahlen!$F$12=M14,1,IF(Gewinnzahlen!$F$12=M15,1,0))))))</f>
        <v>1</v>
      </c>
      <c r="BP7" s="50">
        <f>IF(Gewinnzahlen!$F$12=N10,1,IF(Gewinnzahlen!$F$12=N11,1,IF(Gewinnzahlen!$F$12=N12,1,IF(Gewinnzahlen!$F$12=N13,1,IF(Gewinnzahlen!$F$12=N14,1,IF(Gewinnzahlen!$F$12=N15,1,0))))))</f>
        <v>1</v>
      </c>
      <c r="BQ7" s="53">
        <f>IF(Gewinnzahlen!$G$12=C10,1,IF(Gewinnzahlen!$G$12=C11,1,IF(Gewinnzahlen!$G$12=C12,1,IF(Gewinnzahlen!$G$12=C13,1,IF(Gewinnzahlen!$G$12=C14,1,IF(Gewinnzahlen!$G$12=C15,1,0))))))</f>
        <v>1</v>
      </c>
      <c r="BR7" s="50">
        <f>IF(Gewinnzahlen!$G$12=D10,1,IF(Gewinnzahlen!$G$12=D11,1,IF(Gewinnzahlen!$G$12=D12,1,IF(Gewinnzahlen!$G$12=D13,1,IF(Gewinnzahlen!$G$12=D14,1,IF(Gewinnzahlen!$G$12=D15,1,0))))))</f>
        <v>1</v>
      </c>
      <c r="BS7" s="50">
        <f>IF(Gewinnzahlen!$G$12=E10,1,IF(Gewinnzahlen!$G$12=E11,1,IF(Gewinnzahlen!$G$12=E12,1,IF(Gewinnzahlen!$G$12=E13,1,IF(Gewinnzahlen!$G$12=E14,1,IF(Gewinnzahlen!$G$12=E15,1,0))))))</f>
        <v>1</v>
      </c>
      <c r="BT7" s="50">
        <f>IF(Gewinnzahlen!$G$12=F10,1,IF(Gewinnzahlen!$G$12=F11,1,IF(Gewinnzahlen!$G$12=F12,1,IF(Gewinnzahlen!$G$12=F13,1,IF(Gewinnzahlen!$G$12=F14,1,IF(Gewinnzahlen!$G$12=F15,1,0))))))</f>
        <v>1</v>
      </c>
      <c r="BU7" s="50">
        <f>IF(Gewinnzahlen!$G$12=G10,1,IF(Gewinnzahlen!$G$12=G11,1,IF(Gewinnzahlen!$G$12=G12,1,IF(Gewinnzahlen!$G$12=G13,1,IF(Gewinnzahlen!$G$12=G14,1,IF(Gewinnzahlen!$G$12=G15,1,0))))))</f>
        <v>1</v>
      </c>
      <c r="BV7" s="50">
        <f>IF(Gewinnzahlen!$G$12=H10,1,IF(Gewinnzahlen!$G$12=H11,1,IF(Gewinnzahlen!$G$12=H12,1,IF(Gewinnzahlen!$G$12=H13,1,IF(Gewinnzahlen!$G$12=H14,1,IF(Gewinnzahlen!$G$12=H15,1,0))))))</f>
        <v>1</v>
      </c>
      <c r="BW7" s="50">
        <f>IF(Gewinnzahlen!$G$12=I10,1,IF(Gewinnzahlen!$G$12=I11,1,IF(Gewinnzahlen!$G$12=I12,1,IF(Gewinnzahlen!$G$12=I13,1,IF(Gewinnzahlen!$G$12=I14,1,IF(Gewinnzahlen!$G$12=I15,1,0))))))</f>
        <v>1</v>
      </c>
      <c r="BX7" s="50">
        <f>IF(Gewinnzahlen!$G$12=J10,1,IF(Gewinnzahlen!$G$12=J11,1,IF(Gewinnzahlen!$G$12=J12,1,IF(Gewinnzahlen!$G$12=J13,1,IF(Gewinnzahlen!$G$12=J14,1,IF(Gewinnzahlen!$G$12=J15,1,0))))))</f>
        <v>1</v>
      </c>
      <c r="BY7" s="50">
        <f>IF(Gewinnzahlen!$G$12=K10,1,IF(Gewinnzahlen!$G$12=K11,1,IF(Gewinnzahlen!$G$12=K12,1,IF(Gewinnzahlen!$G$12=K13,1,IF(Gewinnzahlen!$G$12=K14,1,IF(Gewinnzahlen!$G$12=K15,1,0))))))</f>
        <v>1</v>
      </c>
      <c r="BZ7" s="50">
        <f>IF(Gewinnzahlen!$G$12=L10,1,IF(Gewinnzahlen!$G$12=L11,1,IF(Gewinnzahlen!$G$12=L12,1,IF(Gewinnzahlen!$G$12=L13,1,IF(Gewinnzahlen!$G$12=L14,1,IF(Gewinnzahlen!$G$12=L15,1,0))))))</f>
        <v>1</v>
      </c>
      <c r="CA7" s="50">
        <f>IF(Gewinnzahlen!$G$12=M10,1,IF(Gewinnzahlen!$G$12=M11,1,IF(Gewinnzahlen!$G$12=M12,1,IF(Gewinnzahlen!$G$12=M13,1,IF(Gewinnzahlen!$G$12=M14,1,IF(Gewinnzahlen!$G$12=M15,1,0))))))</f>
        <v>1</v>
      </c>
      <c r="CB7" s="50">
        <f>IF(Gewinnzahlen!$G$12=N10,1,IF(Gewinnzahlen!$G$12=N11,1,IF(Gewinnzahlen!$G$12=N12,1,IF(Gewinnzahlen!$G$12=N13,1,IF(Gewinnzahlen!$G$12=N14,1,IF(Gewinnzahlen!$G$12=N15,1,0))))))</f>
        <v>1</v>
      </c>
      <c r="CC7" s="53">
        <f>IF(Gewinnzahlen!$H$12=C10,1,IF(Gewinnzahlen!$H$12=C11,1,IF(Gewinnzahlen!$H$12=C12,1,IF(Gewinnzahlen!$H$12=C13,1,IF(Gewinnzahlen!$H$12=C14,1,IF(Gewinnzahlen!$H$12=C15,1,0))))))</f>
        <v>1</v>
      </c>
      <c r="CD7" s="50">
        <f>IF(Gewinnzahlen!$H$12=D10,1,IF(Gewinnzahlen!$H$12=D11,1,IF(Gewinnzahlen!$H$12=D12,1,IF(Gewinnzahlen!$H$12=D13,1,IF(Gewinnzahlen!$H$12=D14,1,IF(Gewinnzahlen!$H$12=D15,1,0))))))</f>
        <v>1</v>
      </c>
      <c r="CE7" s="50">
        <f>IF(Gewinnzahlen!$H$12=E10,1,IF(Gewinnzahlen!$H$12=E11,1,IF(Gewinnzahlen!$H$12=E12,1,IF(Gewinnzahlen!$H$12=E13,1,IF(Gewinnzahlen!$H$12=E14,1,IF(Gewinnzahlen!$H$12=E15,1,0))))))</f>
        <v>1</v>
      </c>
      <c r="CF7" s="50">
        <f>IF(Gewinnzahlen!$H$12=F10,1,IF(Gewinnzahlen!$H$12=F11,1,IF(Gewinnzahlen!$H$12=F12,1,IF(Gewinnzahlen!$H$12=F13,1,IF(Gewinnzahlen!$H$12=F14,1,IF(Gewinnzahlen!$H$12=F15,1,0))))))</f>
        <v>1</v>
      </c>
      <c r="CG7" s="50">
        <f>IF(Gewinnzahlen!$H$12=G10,1,IF(Gewinnzahlen!$H$12=G11,1,IF(Gewinnzahlen!$H$12=G12,1,IF(Gewinnzahlen!$H$12=G13,1,IF(Gewinnzahlen!$H$12=G14,1,IF(Gewinnzahlen!$H$12=G15,1,0))))))</f>
        <v>1</v>
      </c>
      <c r="CH7" s="50">
        <f>IF(Gewinnzahlen!$H$12=H10,1,IF(Gewinnzahlen!$H$12=H11,1,IF(Gewinnzahlen!$H$12=H12,1,IF(Gewinnzahlen!$H$12=H13,1,IF(Gewinnzahlen!$H$12=H14,1,IF(Gewinnzahlen!$H$12=H15,1,0))))))</f>
        <v>1</v>
      </c>
      <c r="CI7" s="50">
        <f>IF(Gewinnzahlen!$H$12=I10,1,IF(Gewinnzahlen!$H$12=I11,1,IF(Gewinnzahlen!$H$12=I12,1,IF(Gewinnzahlen!$H$12=I13,1,IF(Gewinnzahlen!$H$12=I14,1,IF(Gewinnzahlen!$H$12=I15,1,0))))))</f>
        <v>1</v>
      </c>
      <c r="CJ7" s="50">
        <f>IF(Gewinnzahlen!$H$12=J10,1,IF(Gewinnzahlen!$H$12=J11,1,IF(Gewinnzahlen!$H$12=J12,1,IF(Gewinnzahlen!$H$12=J13,1,IF(Gewinnzahlen!$H$12=J14,1,IF(Gewinnzahlen!$H$12=J15,1,0))))))</f>
        <v>1</v>
      </c>
      <c r="CK7" s="50">
        <f>IF(Gewinnzahlen!$H$12=K10,1,IF(Gewinnzahlen!$H$12=K11,1,IF(Gewinnzahlen!$H$12=K12,1,IF(Gewinnzahlen!$H$12=K13,1,IF(Gewinnzahlen!$H$12=K14,1,IF(Gewinnzahlen!$H$12=K15,1,0))))))</f>
        <v>1</v>
      </c>
      <c r="CL7" s="50">
        <f>IF(Gewinnzahlen!$H$12=L10,1,IF(Gewinnzahlen!$H$12=L11,1,IF(Gewinnzahlen!$H$12=L12,1,IF(Gewinnzahlen!$H$12=L13,1,IF(Gewinnzahlen!$H$12=L14,1,IF(Gewinnzahlen!$H$12=L15,1,0))))))</f>
        <v>1</v>
      </c>
      <c r="CM7" s="50">
        <f>IF(Gewinnzahlen!$H$12=M10,1,IF(Gewinnzahlen!$H$12=M11,1,IF(Gewinnzahlen!$H$12=M12,1,IF(Gewinnzahlen!$H$12=M13,1,IF(Gewinnzahlen!$H$12=M14,1,IF(Gewinnzahlen!$H$12=M15,1,0))))))</f>
        <v>1</v>
      </c>
      <c r="CN7" s="50">
        <f>IF(Gewinnzahlen!$H$12=N10,1,IF(Gewinnzahlen!$H$12=N11,1,IF(Gewinnzahlen!$H$12=N12,1,IF(Gewinnzahlen!$H$12=N13,1,IF(Gewinnzahlen!$H$12=N14,1,IF(Gewinnzahlen!$H$12=N15,1,0))))))</f>
        <v>1</v>
      </c>
      <c r="CO7" s="53">
        <f>IF(Gewinnzahlen!$I$12=C10,1,IF(Gewinnzahlen!$I$12=C11,1,IF(Gewinnzahlen!$I$12=C12,1,IF(Gewinnzahlen!$I$12=C13,1,IF(Gewinnzahlen!$I$12=C14,1,IF(Gewinnzahlen!$I$12=C15,1,0))))))</f>
        <v>1</v>
      </c>
      <c r="CP7" s="50">
        <f>IF(Gewinnzahlen!$I$12=D10,1,IF(Gewinnzahlen!$I$12=D11,1,IF(Gewinnzahlen!$I$12=D12,1,IF(Gewinnzahlen!$I$12=D13,1,IF(Gewinnzahlen!$I$12=D14,1,IF(Gewinnzahlen!$I$12=D15,1,0))))))</f>
        <v>1</v>
      </c>
      <c r="CQ7" s="50">
        <f>IF(Gewinnzahlen!$I$12=E10,1,IF(Gewinnzahlen!$I$12=E11,1,IF(Gewinnzahlen!$I$12=E12,1,IF(Gewinnzahlen!$I$12=E13,1,IF(Gewinnzahlen!$I$12=E14,1,IF(Gewinnzahlen!$I$12=E15,1,0))))))</f>
        <v>1</v>
      </c>
      <c r="CR7" s="50">
        <f>IF(Gewinnzahlen!$I$12=F10,1,IF(Gewinnzahlen!$I$12=F11,1,IF(Gewinnzahlen!$I$12=F12,1,IF(Gewinnzahlen!$I$12=F13,1,IF(Gewinnzahlen!$I$12=F14,1,IF(Gewinnzahlen!$I$12=F15,1,0))))))</f>
        <v>1</v>
      </c>
      <c r="CS7" s="50">
        <f>IF(Gewinnzahlen!$I$12=G10,1,IF(Gewinnzahlen!$I$12=G11,1,IF(Gewinnzahlen!$I$12=G12,1,IF(Gewinnzahlen!$I$12=G13,1,IF(Gewinnzahlen!$I$12=G14,1,IF(Gewinnzahlen!$I$12=G15,1,0))))))</f>
        <v>1</v>
      </c>
      <c r="CT7" s="50">
        <f>IF(Gewinnzahlen!$I$12=H10,1,IF(Gewinnzahlen!$I$12=H11,1,IF(Gewinnzahlen!$I$12=H12,1,IF(Gewinnzahlen!$I$12=H13,1,IF(Gewinnzahlen!$I$12=H14,1,IF(Gewinnzahlen!$I$12=H15,1,0))))))</f>
        <v>1</v>
      </c>
      <c r="CU7" s="50">
        <f>IF(Gewinnzahlen!$I$12=I10,1,IF(Gewinnzahlen!$I$12=I11,1,IF(Gewinnzahlen!$I$12=I12,1,IF(Gewinnzahlen!$I$12=I13,1,IF(Gewinnzahlen!$I$12=I14,1,IF(Gewinnzahlen!$I$12=I15,1,0))))))</f>
        <v>1</v>
      </c>
      <c r="CV7" s="50">
        <f>IF(Gewinnzahlen!$I$12=J10,1,IF(Gewinnzahlen!$I$12=J11,1,IF(Gewinnzahlen!$I$12=J12,1,IF(Gewinnzahlen!$I$12=J13,1,IF(Gewinnzahlen!$I$12=J14,1,IF(Gewinnzahlen!$I$12=J15,1,0))))))</f>
        <v>1</v>
      </c>
      <c r="CW7" s="50">
        <f>IF(Gewinnzahlen!$I$12=K10,1,IF(Gewinnzahlen!$I$12=K11,1,IF(Gewinnzahlen!$I$12=K12,1,IF(Gewinnzahlen!$I$12=K13,1,IF(Gewinnzahlen!$I$12=K14,1,IF(Gewinnzahlen!$I$12=K15,1,0))))))</f>
        <v>1</v>
      </c>
      <c r="CX7" s="50">
        <f>IF(Gewinnzahlen!$I$12=L10,1,IF(Gewinnzahlen!$I$12=L11,1,IF(Gewinnzahlen!$I$12=L12,1,IF(Gewinnzahlen!$I$12=L13,1,IF(Gewinnzahlen!$I$12=L14,1,IF(Gewinnzahlen!$I$12=L15,1,0))))))</f>
        <v>1</v>
      </c>
      <c r="CY7" s="50">
        <f>IF(Gewinnzahlen!$I$12=M10,1,IF(Gewinnzahlen!$I$12=M11,1,IF(Gewinnzahlen!$I$12=M12,1,IF(Gewinnzahlen!$I$12=M13,1,IF(Gewinnzahlen!$I$12=M14,1,IF(Gewinnzahlen!$I$12=M15,1,0))))))</f>
        <v>1</v>
      </c>
      <c r="CZ7" s="50">
        <f>IF(Gewinnzahlen!$I$12=N10,1,IF(Gewinnzahlen!$I$12=N11,1,IF(Gewinnzahlen!$I$12=N12,1,IF(Gewinnzahlen!$I$12=N13,1,IF(Gewinnzahlen!$I$12=N14,1,IF(Gewinnzahlen!$I$12=N15,1,0))))))</f>
        <v>1</v>
      </c>
      <c r="DA7" s="53">
        <f>IF(Gewinnzahlen!$J$12=C10,1,IF(Gewinnzahlen!$J$12=C11,1,IF(Gewinnzahlen!$J$12=C12,1,IF(Gewinnzahlen!$J$12=C13,1,IF(Gewinnzahlen!$J$12=C14,1,IF(Gewinnzahlen!$J$12=C15,1,0))))))</f>
        <v>1</v>
      </c>
      <c r="DB7" s="50">
        <f>IF(Gewinnzahlen!$J$12=D10,1,IF(Gewinnzahlen!$J$12=D11,1,IF(Gewinnzahlen!$J$12=D12,1,IF(Gewinnzahlen!$J$12=D13,1,IF(Gewinnzahlen!$J$12=D14,1,IF(Gewinnzahlen!$J$12=D15,1,0))))))</f>
        <v>1</v>
      </c>
      <c r="DC7" s="50">
        <f>IF(Gewinnzahlen!$J$12=E10,1,IF(Gewinnzahlen!$J$12=E11,1,IF(Gewinnzahlen!$J$12=E12,1,IF(Gewinnzahlen!$J$12=E13,1,IF(Gewinnzahlen!$J$12=E14,1,IF(Gewinnzahlen!$J$12=E15,1,0))))))</f>
        <v>1</v>
      </c>
      <c r="DD7" s="50">
        <f>IF(Gewinnzahlen!$J$12=F10,1,IF(Gewinnzahlen!$J$12=F11,1,IF(Gewinnzahlen!$J$12=F12,1,IF(Gewinnzahlen!$J$12=F13,1,IF(Gewinnzahlen!$J$12=F14,1,IF(Gewinnzahlen!$J$12=F15,1,0))))))</f>
        <v>1</v>
      </c>
      <c r="DE7" s="50">
        <f>IF(Gewinnzahlen!$J$12=G10,1,IF(Gewinnzahlen!$J$12=G11,1,IF(Gewinnzahlen!$J$12=G12,1,IF(Gewinnzahlen!$J$12=G13,1,IF(Gewinnzahlen!$J$12=G14,1,IF(Gewinnzahlen!$J$12=G15,1,0))))))</f>
        <v>1</v>
      </c>
      <c r="DF7" s="50">
        <f>IF(Gewinnzahlen!$J$12=H10,1,IF(Gewinnzahlen!$J$12=H11,1,IF(Gewinnzahlen!$J$12=H12,1,IF(Gewinnzahlen!$J$12=H13,1,IF(Gewinnzahlen!$J$12=H14,1,IF(Gewinnzahlen!$J$12=H15,1,0))))))</f>
        <v>1</v>
      </c>
      <c r="DG7" s="50">
        <f>IF(Gewinnzahlen!$J$12=I10,1,IF(Gewinnzahlen!$J$12=I11,1,IF(Gewinnzahlen!$J$12=I12,1,IF(Gewinnzahlen!$J$12=I13,1,IF(Gewinnzahlen!$J$12=I14,1,IF(Gewinnzahlen!$J$12=I15,1,0))))))</f>
        <v>1</v>
      </c>
      <c r="DH7" s="50">
        <f>IF(Gewinnzahlen!$J$12=J10,1,IF(Gewinnzahlen!$J$12=J11,1,IF(Gewinnzahlen!$J$12=J12,1,IF(Gewinnzahlen!$J$12=J13,1,IF(Gewinnzahlen!$J$12=J14,1,IF(Gewinnzahlen!$J$12=J15,1,0))))))</f>
        <v>1</v>
      </c>
      <c r="DI7" s="50">
        <f>IF(Gewinnzahlen!$J$12=K10,1,IF(Gewinnzahlen!$J$12=K11,1,IF(Gewinnzahlen!$J$12=K12,1,IF(Gewinnzahlen!$J$12=K13,1,IF(Gewinnzahlen!$J$12=K14,1,IF(Gewinnzahlen!$J$12=K15,1,0))))))</f>
        <v>1</v>
      </c>
      <c r="DJ7" s="50">
        <f>IF(Gewinnzahlen!$J$12=L10,1,IF(Gewinnzahlen!$J$12=L11,1,IF(Gewinnzahlen!$J$12=L12,1,IF(Gewinnzahlen!$J$12=L13,1,IF(Gewinnzahlen!$J$12=L14,1,IF(Gewinnzahlen!$J$12=L15,1,0))))))</f>
        <v>1</v>
      </c>
      <c r="DK7" s="50">
        <f>IF(Gewinnzahlen!$J$12=M10,1,IF(Gewinnzahlen!$J$12=M11,1,IF(Gewinnzahlen!$J$12=M12,1,IF(Gewinnzahlen!$J$12=M13,1,IF(Gewinnzahlen!$J$12=M14,1,IF(Gewinnzahlen!$J$12=M15,1,0))))))</f>
        <v>1</v>
      </c>
      <c r="DL7" s="50">
        <f>IF(Gewinnzahlen!$J$12=N10,1,IF(Gewinnzahlen!$J$12=N11,1,IF(Gewinnzahlen!$J$12=N12,1,IF(Gewinnzahlen!$J$12=N13,1,IF(Gewinnzahlen!$J$12=N14,1,IF(Gewinnzahlen!$J$12=N15,1,0))))))</f>
        <v>1</v>
      </c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36" s="3" customFormat="1" ht="15.75" customHeight="1">
      <c r="A8" s="1"/>
      <c r="C8" s="98" t="s">
        <v>181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74" t="s">
        <v>92</v>
      </c>
      <c r="P8" s="175"/>
      <c r="Q8" s="176"/>
      <c r="U8" s="50">
        <f>IF(Gewinnzahlen!$C$13=C10,1,IF(Gewinnzahlen!$C$13=C11,1,IF(Gewinnzahlen!$C$13=C12,1,IF(Gewinnzahlen!$C$13=C13,1,IF(Gewinnzahlen!$C$13=C14,1,IF(Gewinnzahlen!$C$13=C15,1,0))))))</f>
        <v>1</v>
      </c>
      <c r="V8" s="50">
        <f>IF(Gewinnzahlen!$C$13=D10,1,IF(Gewinnzahlen!$C$13=D11,1,IF(Gewinnzahlen!$C$13=D12,1,IF(Gewinnzahlen!$C$13=D13,1,IF(Gewinnzahlen!$C$13=D14,1,IF(Gewinnzahlen!$C$13=D15,1,0))))))</f>
        <v>1</v>
      </c>
      <c r="W8" s="50">
        <f>IF(Gewinnzahlen!$C$13=E10,1,IF(Gewinnzahlen!$C$13=E11,1,IF(Gewinnzahlen!$C$13=E12,1,IF(Gewinnzahlen!$C$13=E13,1,IF(Gewinnzahlen!$C$13=E14,1,IF(Gewinnzahlen!$C$13=E15,1,0))))))</f>
        <v>1</v>
      </c>
      <c r="X8" s="50">
        <f>IF(Gewinnzahlen!$C$13=F10,1,IF(Gewinnzahlen!$C$13=F11,1,IF(Gewinnzahlen!$C$13=F12,1,IF(Gewinnzahlen!$C$13=F13,1,IF(Gewinnzahlen!$C$13=F14,1,IF(Gewinnzahlen!$C$13=F15,1,0))))))</f>
        <v>1</v>
      </c>
      <c r="Y8" s="50">
        <f>IF(Gewinnzahlen!$C$13=G10,1,IF(Gewinnzahlen!$C$13=G11,1,IF(Gewinnzahlen!$C$13=G12,1,IF(Gewinnzahlen!$C$13=G13,1,IF(Gewinnzahlen!$C$13=G14,1,IF(Gewinnzahlen!$C$13=G15,1,0))))))</f>
        <v>1</v>
      </c>
      <c r="Z8" s="50">
        <f>IF(Gewinnzahlen!$C$13=H10,1,IF(Gewinnzahlen!$C$13=H11,1,IF(Gewinnzahlen!$C$13=H12,1,IF(Gewinnzahlen!$C$13=H13,1,IF(Gewinnzahlen!$C$13=H14,1,IF(Gewinnzahlen!$C$13=H15,1,0))))))</f>
        <v>1</v>
      </c>
      <c r="AA8" s="50">
        <f>IF(Gewinnzahlen!$C$13=I10,1,IF(Gewinnzahlen!$C$13=I11,1,IF(Gewinnzahlen!$C$13=I12,1,IF(Gewinnzahlen!$C$13=I13,1,IF(Gewinnzahlen!$C$13=I14,1,IF(Gewinnzahlen!$C$13=I15,1,0))))))</f>
        <v>1</v>
      </c>
      <c r="AB8" s="50">
        <f>IF(Gewinnzahlen!$C$13=J10,1,IF(Gewinnzahlen!$C$13=J11,1,IF(Gewinnzahlen!$C$13=J12,1,IF(Gewinnzahlen!$C$13=J13,1,IF(Gewinnzahlen!$C$13=J14,1,IF(Gewinnzahlen!$C$13=J15,1,0))))))</f>
        <v>1</v>
      </c>
      <c r="AC8" s="50">
        <f>IF(Gewinnzahlen!$C$13=K10,1,IF(Gewinnzahlen!$C$13=K11,1,IF(Gewinnzahlen!$C$13=K12,1,IF(Gewinnzahlen!$C$13=K13,1,IF(Gewinnzahlen!$C$13=K14,1,IF(Gewinnzahlen!$C$13=K15,1,0))))))</f>
        <v>1</v>
      </c>
      <c r="AD8" s="50">
        <f>IF(Gewinnzahlen!$C$13=L10,1,IF(Gewinnzahlen!$C$13=L11,1,IF(Gewinnzahlen!$C$13=L12,1,IF(Gewinnzahlen!$C$13=L13,1,IF(Gewinnzahlen!$C$13=L14,1,IF(Gewinnzahlen!$C$13=L15,1,0))))))</f>
        <v>1</v>
      </c>
      <c r="AE8" s="50">
        <f>IF(Gewinnzahlen!$C$13=M10,1,IF(Gewinnzahlen!$C$13=M11,1,IF(Gewinnzahlen!$C$13=M12,1,IF(Gewinnzahlen!$C$13=M13,1,IF(Gewinnzahlen!$C$13=M14,1,IF(Gewinnzahlen!$C$13=M15,1,0))))))</f>
        <v>1</v>
      </c>
      <c r="AF8" s="50">
        <f>IF(Gewinnzahlen!$C$13=N10,1,IF(Gewinnzahlen!$C$13=N11,1,IF(Gewinnzahlen!$C$13=N12,1,IF(Gewinnzahlen!$C$13=N13,1,IF(Gewinnzahlen!$C$13=N14,1,IF(Gewinnzahlen!$C$13=N15,1,0))))))</f>
        <v>1</v>
      </c>
      <c r="AG8" s="53">
        <f>IF(Gewinnzahlen!$D$13=C10,1,IF(Gewinnzahlen!$D$13=C11,1,IF(Gewinnzahlen!$D$13=C12,1,IF(Gewinnzahlen!$D$13=C13,1,IF(Gewinnzahlen!$D$13=C14,1,IF(Gewinnzahlen!$D$13=C15,1,0))))))</f>
        <v>1</v>
      </c>
      <c r="AH8" s="50">
        <f>IF(Gewinnzahlen!$D$13=D10,1,IF(Gewinnzahlen!$D$13=D11,1,IF(Gewinnzahlen!$D$13=D12,1,IF(Gewinnzahlen!$D$13=D13,1,IF(Gewinnzahlen!$D$13=D14,1,IF(Gewinnzahlen!$D$13=D15,1,0))))))</f>
        <v>1</v>
      </c>
      <c r="AI8" s="50">
        <f>IF(Gewinnzahlen!$D$13=E10,1,IF(Gewinnzahlen!$D$13=E11,1,IF(Gewinnzahlen!$D$13=E12,1,IF(Gewinnzahlen!$D$13=E13,1,IF(Gewinnzahlen!$D$13=E14,1,IF(Gewinnzahlen!$D$13=E15,1,0))))))</f>
        <v>1</v>
      </c>
      <c r="AJ8" s="50">
        <f>IF(Gewinnzahlen!$D$13=F10,1,IF(Gewinnzahlen!$D$13=F11,1,IF(Gewinnzahlen!$D$13=F12,1,IF(Gewinnzahlen!$D$13=F13,1,IF(Gewinnzahlen!$D$13=F14,1,IF(Gewinnzahlen!$D$13=F15,1,0))))))</f>
        <v>1</v>
      </c>
      <c r="AK8" s="50">
        <f>IF(Gewinnzahlen!$D$13=G10,1,IF(Gewinnzahlen!$D$13=G11,1,IF(Gewinnzahlen!$D$13=G12,1,IF(Gewinnzahlen!$D$13=G13,1,IF(Gewinnzahlen!$D$13=G14,1,IF(Gewinnzahlen!$D$13=G15,1,0))))))</f>
        <v>1</v>
      </c>
      <c r="AL8" s="50">
        <f>IF(Gewinnzahlen!$D$13=H10,1,IF(Gewinnzahlen!$D$13=H11,1,IF(Gewinnzahlen!$D$13=H12,1,IF(Gewinnzahlen!$D$13=H13,1,IF(Gewinnzahlen!$D$13=H14,1,IF(Gewinnzahlen!$D$13=H15,1,0))))))</f>
        <v>1</v>
      </c>
      <c r="AM8" s="50">
        <f>IF(Gewinnzahlen!$D$13=I10,1,IF(Gewinnzahlen!$D$13=I11,1,IF(Gewinnzahlen!$D$13=I12,1,IF(Gewinnzahlen!$D$13=I13,1,IF(Gewinnzahlen!$D$13=I14,1,IF(Gewinnzahlen!$D$13=I15,1,0))))))</f>
        <v>1</v>
      </c>
      <c r="AN8" s="50">
        <f>IF(Gewinnzahlen!$D$13=J10,1,IF(Gewinnzahlen!$D$13=J11,1,IF(Gewinnzahlen!$D$13=J12,1,IF(Gewinnzahlen!$D$13=J13,1,IF(Gewinnzahlen!$D$13=J14,1,IF(Gewinnzahlen!$D$13=J15,1,0))))))</f>
        <v>1</v>
      </c>
      <c r="AO8" s="50">
        <f>IF(Gewinnzahlen!$D$13=K10,1,IF(Gewinnzahlen!$D$13=K11,1,IF(Gewinnzahlen!$D$13=K12,1,IF(Gewinnzahlen!$D$13=K13,1,IF(Gewinnzahlen!$D$13=K14,1,IF(Gewinnzahlen!$D$13=K15,1,0))))))</f>
        <v>1</v>
      </c>
      <c r="AP8" s="50">
        <f>IF(Gewinnzahlen!$D$13=L10,1,IF(Gewinnzahlen!$D$13=L11,1,IF(Gewinnzahlen!$D$13=L12,1,IF(Gewinnzahlen!$D$13=L13,1,IF(Gewinnzahlen!$D$13=L14,1,IF(Gewinnzahlen!$D$13=L15,1,0))))))</f>
        <v>1</v>
      </c>
      <c r="AQ8" s="50">
        <f>IF(Gewinnzahlen!$D$13=M10,1,IF(Gewinnzahlen!$D$13=M11,1,IF(Gewinnzahlen!$D$13=M12,1,IF(Gewinnzahlen!$D$13=M13,1,IF(Gewinnzahlen!$D$13=M14,1,IF(Gewinnzahlen!$D$13=M15,1,0))))))</f>
        <v>1</v>
      </c>
      <c r="AR8" s="50">
        <f>IF(Gewinnzahlen!$D$13=N10,1,IF(Gewinnzahlen!$D$13=N11,1,IF(Gewinnzahlen!$D$13=N12,1,IF(Gewinnzahlen!$D$13=N13,1,IF(Gewinnzahlen!$D$13=N14,1,IF(Gewinnzahlen!$D$13=N15,1,0))))))</f>
        <v>1</v>
      </c>
      <c r="AS8" s="53">
        <f>IF(Gewinnzahlen!$E$13=C10,1,IF(Gewinnzahlen!$E$13=C11,1,IF(Gewinnzahlen!$E$13=C12,1,IF(Gewinnzahlen!$E$13=C13,1,IF(Gewinnzahlen!$E$13=C14,1,IF(Gewinnzahlen!$E$13=C15,1,0))))))</f>
        <v>1</v>
      </c>
      <c r="AT8" s="50">
        <f>IF(Gewinnzahlen!$E$13=D10,1,IF(Gewinnzahlen!$E$13=D11,1,IF(Gewinnzahlen!$E$13=D12,1,IF(Gewinnzahlen!$E$13=D13,1,IF(Gewinnzahlen!$E$13=D14,1,IF(Gewinnzahlen!$E$13=D15,1,0))))))</f>
        <v>1</v>
      </c>
      <c r="AU8" s="50">
        <f>IF(Gewinnzahlen!$E$13=E10,1,IF(Gewinnzahlen!$E$13=E11,1,IF(Gewinnzahlen!$E$13=E12,1,IF(Gewinnzahlen!$E$13=E13,1,IF(Gewinnzahlen!$E$13=E14,1,IF(Gewinnzahlen!$E$13=E15,1,0))))))</f>
        <v>1</v>
      </c>
      <c r="AV8" s="50">
        <f>IF(Gewinnzahlen!$E$13=F10,1,IF(Gewinnzahlen!$E$13=F11,1,IF(Gewinnzahlen!$E$13=F12,1,IF(Gewinnzahlen!$E$13=F13,1,IF(Gewinnzahlen!$E$13=F14,1,IF(Gewinnzahlen!$E$13=F15,1,0))))))</f>
        <v>1</v>
      </c>
      <c r="AW8" s="50">
        <f>IF(Gewinnzahlen!$E$13=G10,1,IF(Gewinnzahlen!$E$13=G11,1,IF(Gewinnzahlen!$E$13=G12,1,IF(Gewinnzahlen!$E$13=G13,1,IF(Gewinnzahlen!$E$13=G14,1,IF(Gewinnzahlen!$E$13=G15,1,0))))))</f>
        <v>1</v>
      </c>
      <c r="AX8" s="50">
        <f>IF(Gewinnzahlen!$E$13=H10,1,IF(Gewinnzahlen!$E$13=H11,1,IF(Gewinnzahlen!$E$13=H12,1,IF(Gewinnzahlen!$E$13=H13,1,IF(Gewinnzahlen!$E$13=H14,1,IF(Gewinnzahlen!$E$13=H15,1,0))))))</f>
        <v>1</v>
      </c>
      <c r="AY8" s="50">
        <f>IF(Gewinnzahlen!$E$13=I10,1,IF(Gewinnzahlen!$E$13=I11,1,IF(Gewinnzahlen!$E$13=I12,1,IF(Gewinnzahlen!$E$13=I13,1,IF(Gewinnzahlen!$E$13=I14,1,IF(Gewinnzahlen!$E$13=I15,1,0))))))</f>
        <v>1</v>
      </c>
      <c r="AZ8" s="50">
        <f>IF(Gewinnzahlen!$E$13=J10,1,IF(Gewinnzahlen!$E$13=J11,1,IF(Gewinnzahlen!$E$13=J12,1,IF(Gewinnzahlen!$E$13=J13,1,IF(Gewinnzahlen!$E$13=J14,1,IF(Gewinnzahlen!$E$13=J15,1,0))))))</f>
        <v>1</v>
      </c>
      <c r="BA8" s="50">
        <f>IF(Gewinnzahlen!$E$13=K10,1,IF(Gewinnzahlen!$E$13=K11,1,IF(Gewinnzahlen!$E$13=K12,1,IF(Gewinnzahlen!$E$13=K13,1,IF(Gewinnzahlen!$E$13=K14,1,IF(Gewinnzahlen!$E$13=K15,1,0))))))</f>
        <v>1</v>
      </c>
      <c r="BB8" s="50">
        <f>IF(Gewinnzahlen!$E$13=L10,1,IF(Gewinnzahlen!$E$13=L11,1,IF(Gewinnzahlen!$E$13=L12,1,IF(Gewinnzahlen!$E$13=L13,1,IF(Gewinnzahlen!$E$13=L14,1,IF(Gewinnzahlen!$E$13=L15,1,0))))))</f>
        <v>1</v>
      </c>
      <c r="BC8" s="50">
        <f>IF(Gewinnzahlen!$E$13=M10,1,IF(Gewinnzahlen!$E$13=M11,1,IF(Gewinnzahlen!$E$13=M12,1,IF(Gewinnzahlen!$E$13=M13,1,IF(Gewinnzahlen!$E$13=M14,1,IF(Gewinnzahlen!$E$13=M15,1,0))))))</f>
        <v>1</v>
      </c>
      <c r="BD8" s="50">
        <f>IF(Gewinnzahlen!$E$13=N10,1,IF(Gewinnzahlen!$E$13=N11,1,IF(Gewinnzahlen!$E$13=N12,1,IF(Gewinnzahlen!$E$13=N13,1,IF(Gewinnzahlen!$E$13=N14,1,IF(Gewinnzahlen!$E$13=N15,1,0))))))</f>
        <v>1</v>
      </c>
      <c r="BE8" s="53">
        <f>IF(Gewinnzahlen!$F$13=C10,1,IF(Gewinnzahlen!$F$13=C11,1,IF(Gewinnzahlen!$F$13=C12,1,IF(Gewinnzahlen!$F$13=C13,1,IF(Gewinnzahlen!$F$13=C14,1,IF(Gewinnzahlen!$F$13=C15,1,0))))))</f>
        <v>1</v>
      </c>
      <c r="BF8" s="50">
        <f>IF(Gewinnzahlen!$F$13=D10,1,IF(Gewinnzahlen!$F$13=D11,1,IF(Gewinnzahlen!$F$13=D12,1,IF(Gewinnzahlen!$F$13=D13,1,IF(Gewinnzahlen!$F$13=D14,1,IF(Gewinnzahlen!$F$13=D15,1,0))))))</f>
        <v>1</v>
      </c>
      <c r="BG8" s="50">
        <f>IF(Gewinnzahlen!$F$13=E10,1,IF(Gewinnzahlen!$F$13=E11,1,IF(Gewinnzahlen!$F$13=E12,1,IF(Gewinnzahlen!$F$13=E13,1,IF(Gewinnzahlen!$F$13=E14,1,IF(Gewinnzahlen!$F$13=E15,1,0))))))</f>
        <v>1</v>
      </c>
      <c r="BH8" s="50">
        <f>IF(Gewinnzahlen!$F$13=F10,1,IF(Gewinnzahlen!$F$13=F11,1,IF(Gewinnzahlen!$F$13=F12,1,IF(Gewinnzahlen!$F$13=F13,1,IF(Gewinnzahlen!$F$13=F14,1,IF(Gewinnzahlen!$F$13=F15,1,0))))))</f>
        <v>1</v>
      </c>
      <c r="BI8" s="50">
        <f>IF(Gewinnzahlen!$F$13=G10,1,IF(Gewinnzahlen!$F$13=G11,1,IF(Gewinnzahlen!$F$13=G12,1,IF(Gewinnzahlen!$F$13=G13,1,IF(Gewinnzahlen!$F$13=G14,1,IF(Gewinnzahlen!$F$13=G15,1,0))))))</f>
        <v>1</v>
      </c>
      <c r="BJ8" s="50">
        <f>IF(Gewinnzahlen!$F$13=H10,1,IF(Gewinnzahlen!$F$13=H11,1,IF(Gewinnzahlen!$F$13=H12,1,IF(Gewinnzahlen!$F$13=H13,1,IF(Gewinnzahlen!$F$13=H14,1,IF(Gewinnzahlen!$F$13=H15,1,0))))))</f>
        <v>1</v>
      </c>
      <c r="BK8" s="50">
        <f>IF(Gewinnzahlen!$F$13=I10,1,IF(Gewinnzahlen!$F$13=I11,1,IF(Gewinnzahlen!$F$13=I12,1,IF(Gewinnzahlen!$F$13=I13,1,IF(Gewinnzahlen!$F$13=I14,1,IF(Gewinnzahlen!$F$13=I15,1,0))))))</f>
        <v>1</v>
      </c>
      <c r="BL8" s="50">
        <f>IF(Gewinnzahlen!$F$13=J10,1,IF(Gewinnzahlen!$F$13=J11,1,IF(Gewinnzahlen!$F$13=J12,1,IF(Gewinnzahlen!$F$13=J13,1,IF(Gewinnzahlen!$F$13=J14,1,IF(Gewinnzahlen!$F$13=J15,1,0))))))</f>
        <v>1</v>
      </c>
      <c r="BM8" s="50">
        <f>IF(Gewinnzahlen!$F$13=K10,1,IF(Gewinnzahlen!$F$13=K11,1,IF(Gewinnzahlen!$F$13=K12,1,IF(Gewinnzahlen!$F$13=K13,1,IF(Gewinnzahlen!$F$13=K14,1,IF(Gewinnzahlen!$F$13=K15,1,0))))))</f>
        <v>1</v>
      </c>
      <c r="BN8" s="50">
        <f>IF(Gewinnzahlen!$F$13=L10,1,IF(Gewinnzahlen!$F$13=L11,1,IF(Gewinnzahlen!$F$13=L12,1,IF(Gewinnzahlen!$F$13=L13,1,IF(Gewinnzahlen!$F$13=L14,1,IF(Gewinnzahlen!$F$13=L15,1,0))))))</f>
        <v>1</v>
      </c>
      <c r="BO8" s="50">
        <f>IF(Gewinnzahlen!$F$13=M10,1,IF(Gewinnzahlen!$F$13=M11,1,IF(Gewinnzahlen!$F$13=M12,1,IF(Gewinnzahlen!$F$13=M13,1,IF(Gewinnzahlen!$F$13=M14,1,IF(Gewinnzahlen!$F$13=M15,1,0))))))</f>
        <v>1</v>
      </c>
      <c r="BP8" s="50">
        <f>IF(Gewinnzahlen!$F$13=N10,1,IF(Gewinnzahlen!$F$13=N11,1,IF(Gewinnzahlen!$F$13=N12,1,IF(Gewinnzahlen!$F$13=N13,1,IF(Gewinnzahlen!$F$13=N14,1,IF(Gewinnzahlen!$F$13=N15,1,0))))))</f>
        <v>1</v>
      </c>
      <c r="BQ8" s="53">
        <f>IF(Gewinnzahlen!$G$13=C10,1,IF(Gewinnzahlen!$G$13=C11,1,IF(Gewinnzahlen!$G$13=C12,1,IF(Gewinnzahlen!$G$13=C13,1,IF(Gewinnzahlen!$G$13=C14,1,IF(Gewinnzahlen!$G$13=C15,1,0))))))</f>
        <v>1</v>
      </c>
      <c r="BR8" s="50">
        <f>IF(Gewinnzahlen!$G$13=D10,1,IF(Gewinnzahlen!$G$13=D11,1,IF(Gewinnzahlen!$G$13=D12,1,IF(Gewinnzahlen!$G$13=D13,1,IF(Gewinnzahlen!$G$13=D14,1,IF(Gewinnzahlen!$G$13=D15,1,0))))))</f>
        <v>1</v>
      </c>
      <c r="BS8" s="50">
        <f>IF(Gewinnzahlen!$G$13=E10,1,IF(Gewinnzahlen!$G$13=E11,1,IF(Gewinnzahlen!$G$13=E12,1,IF(Gewinnzahlen!$G$13=E13,1,IF(Gewinnzahlen!$G$13=E14,1,IF(Gewinnzahlen!$G$13=E15,1,0))))))</f>
        <v>1</v>
      </c>
      <c r="BT8" s="50">
        <f>IF(Gewinnzahlen!$G$13=F10,1,IF(Gewinnzahlen!$G$13=F11,1,IF(Gewinnzahlen!$G$13=F12,1,IF(Gewinnzahlen!$G$13=F13,1,IF(Gewinnzahlen!$G$13=F14,1,IF(Gewinnzahlen!$G$13=F15,1,0))))))</f>
        <v>1</v>
      </c>
      <c r="BU8" s="50">
        <f>IF(Gewinnzahlen!$G$13=G10,1,IF(Gewinnzahlen!$G$13=G11,1,IF(Gewinnzahlen!$G$13=G12,1,IF(Gewinnzahlen!$G$13=G13,1,IF(Gewinnzahlen!$G$13=G14,1,IF(Gewinnzahlen!$G$13=G15,1,0))))))</f>
        <v>1</v>
      </c>
      <c r="BV8" s="50">
        <f>IF(Gewinnzahlen!$G$13=H10,1,IF(Gewinnzahlen!$G$13=H11,1,IF(Gewinnzahlen!$G$13=H12,1,IF(Gewinnzahlen!$G$13=H13,1,IF(Gewinnzahlen!$G$13=H14,1,IF(Gewinnzahlen!$G$13=H15,1,0))))))</f>
        <v>1</v>
      </c>
      <c r="BW8" s="50">
        <f>IF(Gewinnzahlen!$G$13=I10,1,IF(Gewinnzahlen!$G$13=I11,1,IF(Gewinnzahlen!$G$13=I12,1,IF(Gewinnzahlen!$G$13=I13,1,IF(Gewinnzahlen!$G$13=I14,1,IF(Gewinnzahlen!$G$13=I15,1,0))))))</f>
        <v>1</v>
      </c>
      <c r="BX8" s="50">
        <f>IF(Gewinnzahlen!$G$13=J10,1,IF(Gewinnzahlen!$G$13=J11,1,IF(Gewinnzahlen!$G$13=J12,1,IF(Gewinnzahlen!$G$13=J13,1,IF(Gewinnzahlen!$G$13=J14,1,IF(Gewinnzahlen!$G$13=J15,1,0))))))</f>
        <v>1</v>
      </c>
      <c r="BY8" s="50">
        <f>IF(Gewinnzahlen!$G$13=K10,1,IF(Gewinnzahlen!$G$13=K11,1,IF(Gewinnzahlen!$G$13=K12,1,IF(Gewinnzahlen!$G$13=K13,1,IF(Gewinnzahlen!$G$13=K14,1,IF(Gewinnzahlen!$G$13=K15,1,0))))))</f>
        <v>1</v>
      </c>
      <c r="BZ8" s="50">
        <f>IF(Gewinnzahlen!$G$13=L10,1,IF(Gewinnzahlen!$G$13=L11,1,IF(Gewinnzahlen!$G$13=L12,1,IF(Gewinnzahlen!$G$13=L13,1,IF(Gewinnzahlen!$G$13=L14,1,IF(Gewinnzahlen!$G$13=L15,1,0))))))</f>
        <v>1</v>
      </c>
      <c r="CA8" s="50">
        <f>IF(Gewinnzahlen!$G$13=M10,1,IF(Gewinnzahlen!$G$13=M11,1,IF(Gewinnzahlen!$G$13=M12,1,IF(Gewinnzahlen!$G$13=M13,1,IF(Gewinnzahlen!$G$13=M14,1,IF(Gewinnzahlen!$G$13=M15,1,0))))))</f>
        <v>1</v>
      </c>
      <c r="CB8" s="50">
        <f>IF(Gewinnzahlen!$G$13=N10,1,IF(Gewinnzahlen!$G$13=N11,1,IF(Gewinnzahlen!$G$13=N12,1,IF(Gewinnzahlen!$G$13=N13,1,IF(Gewinnzahlen!$G$13=N14,1,IF(Gewinnzahlen!$G$13=N15,1,0))))))</f>
        <v>1</v>
      </c>
      <c r="CC8" s="53">
        <f>IF(Gewinnzahlen!$H$13=C10,1,IF(Gewinnzahlen!$H$13=C11,1,IF(Gewinnzahlen!$H$13=C12,1,IF(Gewinnzahlen!$H$13=C13,1,IF(Gewinnzahlen!$H$13=C14,1,IF(Gewinnzahlen!$H$13=C15,1,0))))))</f>
        <v>1</v>
      </c>
      <c r="CD8" s="50">
        <f>IF(Gewinnzahlen!$H$13=D10,1,IF(Gewinnzahlen!$H$13=D11,1,IF(Gewinnzahlen!$H$13=D12,1,IF(Gewinnzahlen!$H$13=D13,1,IF(Gewinnzahlen!$H$13=D14,1,IF(Gewinnzahlen!$H$13=D15,1,0))))))</f>
        <v>1</v>
      </c>
      <c r="CE8" s="50">
        <f>IF(Gewinnzahlen!$H$13=E10,1,IF(Gewinnzahlen!$H$13=E11,1,IF(Gewinnzahlen!$H$13=E12,1,IF(Gewinnzahlen!$H$13=E13,1,IF(Gewinnzahlen!$H$13=E14,1,IF(Gewinnzahlen!$H$13=E15,1,0))))))</f>
        <v>1</v>
      </c>
      <c r="CF8" s="50">
        <f>IF(Gewinnzahlen!$H$13=F10,1,IF(Gewinnzahlen!$H$13=F11,1,IF(Gewinnzahlen!$H$13=F12,1,IF(Gewinnzahlen!$H$13=F13,1,IF(Gewinnzahlen!$H$13=F14,1,IF(Gewinnzahlen!$H$13=F15,1,0))))))</f>
        <v>1</v>
      </c>
      <c r="CG8" s="50">
        <f>IF(Gewinnzahlen!$H$13=G10,1,IF(Gewinnzahlen!$H$13=G11,1,IF(Gewinnzahlen!$H$13=G12,1,IF(Gewinnzahlen!$H$13=G13,1,IF(Gewinnzahlen!$H$13=G14,1,IF(Gewinnzahlen!$H$13=G15,1,0))))))</f>
        <v>1</v>
      </c>
      <c r="CH8" s="50">
        <f>IF(Gewinnzahlen!$H$13=H10,1,IF(Gewinnzahlen!$H$13=H11,1,IF(Gewinnzahlen!$H$13=H12,1,IF(Gewinnzahlen!$H$13=H13,1,IF(Gewinnzahlen!$H$13=H14,1,IF(Gewinnzahlen!$H$13=H15,1,0))))))</f>
        <v>1</v>
      </c>
      <c r="CI8" s="50">
        <f>IF(Gewinnzahlen!$H$13=I10,1,IF(Gewinnzahlen!$H$13=I11,1,IF(Gewinnzahlen!$H$13=I12,1,IF(Gewinnzahlen!$H$13=I13,1,IF(Gewinnzahlen!$H$13=I14,1,IF(Gewinnzahlen!$H$13=I15,1,0))))))</f>
        <v>1</v>
      </c>
      <c r="CJ8" s="50">
        <f>IF(Gewinnzahlen!$H$13=J10,1,IF(Gewinnzahlen!$H$13=J11,1,IF(Gewinnzahlen!$H$13=J12,1,IF(Gewinnzahlen!$H$13=J13,1,IF(Gewinnzahlen!$H$13=J14,1,IF(Gewinnzahlen!$H$13=J15,1,0))))))</f>
        <v>1</v>
      </c>
      <c r="CK8" s="50">
        <f>IF(Gewinnzahlen!$H$13=K10,1,IF(Gewinnzahlen!$H$13=K11,1,IF(Gewinnzahlen!$H$13=K12,1,IF(Gewinnzahlen!$H$13=K13,1,IF(Gewinnzahlen!$H$13=K14,1,IF(Gewinnzahlen!$H$13=K15,1,0))))))</f>
        <v>1</v>
      </c>
      <c r="CL8" s="50">
        <f>IF(Gewinnzahlen!$H$13=L10,1,IF(Gewinnzahlen!$H$13=L11,1,IF(Gewinnzahlen!$H$13=L12,1,IF(Gewinnzahlen!$H$13=L13,1,IF(Gewinnzahlen!$H$13=L14,1,IF(Gewinnzahlen!$H$13=L15,1,0))))))</f>
        <v>1</v>
      </c>
      <c r="CM8" s="50">
        <f>IF(Gewinnzahlen!$H$13=M10,1,IF(Gewinnzahlen!$H$13=M11,1,IF(Gewinnzahlen!$H$13=M12,1,IF(Gewinnzahlen!$H$13=M13,1,IF(Gewinnzahlen!$H$13=M14,1,IF(Gewinnzahlen!$H$13=M15,1,0))))))</f>
        <v>1</v>
      </c>
      <c r="CN8" s="50">
        <f>IF(Gewinnzahlen!$H$13=N10,1,IF(Gewinnzahlen!$H$13=N11,1,IF(Gewinnzahlen!$H$13=N12,1,IF(Gewinnzahlen!$H$13=N13,1,IF(Gewinnzahlen!$H$13=N14,1,IF(Gewinnzahlen!$H$13=N15,1,0))))))</f>
        <v>1</v>
      </c>
      <c r="CO8" s="53">
        <f>IF(Gewinnzahlen!$I$13=C10,1,IF(Gewinnzahlen!$I$13=C11,1,IF(Gewinnzahlen!$I$13=C12,1,IF(Gewinnzahlen!$I$13=C13,1,IF(Gewinnzahlen!$I$13=C14,1,IF(Gewinnzahlen!$I$13=C15,1,0))))))</f>
        <v>1</v>
      </c>
      <c r="CP8" s="50">
        <f>IF(Gewinnzahlen!$I$13=D10,1,IF(Gewinnzahlen!$I$13=D11,1,IF(Gewinnzahlen!$I$13=D12,1,IF(Gewinnzahlen!$I$13=D13,1,IF(Gewinnzahlen!$I$13=D14,1,IF(Gewinnzahlen!$I$13=D15,1,0))))))</f>
        <v>1</v>
      </c>
      <c r="CQ8" s="50">
        <f>IF(Gewinnzahlen!$I$13=E10,1,IF(Gewinnzahlen!$I$13=E11,1,IF(Gewinnzahlen!$I$13=E12,1,IF(Gewinnzahlen!$I$13=E13,1,IF(Gewinnzahlen!$I$13=E14,1,IF(Gewinnzahlen!$I$13=E15,1,0))))))</f>
        <v>1</v>
      </c>
      <c r="CR8" s="50">
        <f>IF(Gewinnzahlen!$I$13=F10,1,IF(Gewinnzahlen!$I$13=F11,1,IF(Gewinnzahlen!$I$13=F12,1,IF(Gewinnzahlen!$I$13=F13,1,IF(Gewinnzahlen!$I$13=F14,1,IF(Gewinnzahlen!$I$13=F15,1,0))))))</f>
        <v>1</v>
      </c>
      <c r="CS8" s="50">
        <f>IF(Gewinnzahlen!$I$13=G10,1,IF(Gewinnzahlen!$I$13=G11,1,IF(Gewinnzahlen!$I$13=G12,1,IF(Gewinnzahlen!$I$13=G13,1,IF(Gewinnzahlen!$I$13=G14,1,IF(Gewinnzahlen!$I$13=G15,1,0))))))</f>
        <v>1</v>
      </c>
      <c r="CT8" s="50">
        <f>IF(Gewinnzahlen!$I$13=H10,1,IF(Gewinnzahlen!$I$13=H11,1,IF(Gewinnzahlen!$I$13=H12,1,IF(Gewinnzahlen!$I$13=H13,1,IF(Gewinnzahlen!$I$13=H14,1,IF(Gewinnzahlen!$I$13=H15,1,0))))))</f>
        <v>1</v>
      </c>
      <c r="CU8" s="50">
        <f>IF(Gewinnzahlen!$I$13=I10,1,IF(Gewinnzahlen!$I$13=I11,1,IF(Gewinnzahlen!$I$13=I12,1,IF(Gewinnzahlen!$I$13=I13,1,IF(Gewinnzahlen!$I$13=I14,1,IF(Gewinnzahlen!$I$13=I15,1,0))))))</f>
        <v>1</v>
      </c>
      <c r="CV8" s="50">
        <f>IF(Gewinnzahlen!$I$13=J10,1,IF(Gewinnzahlen!$I$13=J11,1,IF(Gewinnzahlen!$I$13=J12,1,IF(Gewinnzahlen!$I$13=J13,1,IF(Gewinnzahlen!$I$13=J14,1,IF(Gewinnzahlen!$I$13=J15,1,0))))))</f>
        <v>1</v>
      </c>
      <c r="CW8" s="50">
        <f>IF(Gewinnzahlen!$I$13=K10,1,IF(Gewinnzahlen!$I$13=K11,1,IF(Gewinnzahlen!$I$13=K12,1,IF(Gewinnzahlen!$I$13=K13,1,IF(Gewinnzahlen!$I$13=K14,1,IF(Gewinnzahlen!$I$13=K15,1,0))))))</f>
        <v>1</v>
      </c>
      <c r="CX8" s="50">
        <f>IF(Gewinnzahlen!$I$13=L10,1,IF(Gewinnzahlen!$I$13=L11,1,IF(Gewinnzahlen!$I$13=L12,1,IF(Gewinnzahlen!$I$13=L13,1,IF(Gewinnzahlen!$I$13=L14,1,IF(Gewinnzahlen!$I$13=L15,1,0))))))</f>
        <v>1</v>
      </c>
      <c r="CY8" s="50">
        <f>IF(Gewinnzahlen!$I$13=M10,1,IF(Gewinnzahlen!$I$13=M11,1,IF(Gewinnzahlen!$I$13=M12,1,IF(Gewinnzahlen!$I$13=M13,1,IF(Gewinnzahlen!$I$13=M14,1,IF(Gewinnzahlen!$I$13=M15,1,0))))))</f>
        <v>1</v>
      </c>
      <c r="CZ8" s="50">
        <f>IF(Gewinnzahlen!$I$13=N10,1,IF(Gewinnzahlen!$I$13=N11,1,IF(Gewinnzahlen!$I$13=N12,1,IF(Gewinnzahlen!$I$13=N13,1,IF(Gewinnzahlen!$I$13=N14,1,IF(Gewinnzahlen!$I$13=N15,1,0))))))</f>
        <v>1</v>
      </c>
      <c r="DA8" s="53">
        <f>IF(Gewinnzahlen!$J$13=C10,1,IF(Gewinnzahlen!$J$13=C11,1,IF(Gewinnzahlen!$J$13=C12,1,IF(Gewinnzahlen!$J$13=C13,1,IF(Gewinnzahlen!$J$13=C14,1,IF(Gewinnzahlen!$J$13=C15,1,0))))))</f>
        <v>1</v>
      </c>
      <c r="DB8" s="50">
        <f>IF(Gewinnzahlen!$J$13=D10,1,IF(Gewinnzahlen!$J$13=D11,1,IF(Gewinnzahlen!$J$13=D12,1,IF(Gewinnzahlen!$J$13=D13,1,IF(Gewinnzahlen!$J$13=D14,1,IF(Gewinnzahlen!$J$13=D15,1,0))))))</f>
        <v>1</v>
      </c>
      <c r="DC8" s="50">
        <f>IF(Gewinnzahlen!$J$13=E10,1,IF(Gewinnzahlen!$J$13=E11,1,IF(Gewinnzahlen!$J$13=E12,1,IF(Gewinnzahlen!$J$13=E13,1,IF(Gewinnzahlen!$J$13=E14,1,IF(Gewinnzahlen!$J$13=E15,1,0))))))</f>
        <v>1</v>
      </c>
      <c r="DD8" s="50">
        <f>IF(Gewinnzahlen!$J$13=F10,1,IF(Gewinnzahlen!$J$13=F11,1,IF(Gewinnzahlen!$J$13=F12,1,IF(Gewinnzahlen!$J$13=F13,1,IF(Gewinnzahlen!$J$13=F14,1,IF(Gewinnzahlen!$J$13=F15,1,0))))))</f>
        <v>1</v>
      </c>
      <c r="DE8" s="50">
        <f>IF(Gewinnzahlen!$J$13=G10,1,IF(Gewinnzahlen!$J$13=G11,1,IF(Gewinnzahlen!$J$13=G12,1,IF(Gewinnzahlen!$J$13=G13,1,IF(Gewinnzahlen!$J$13=G14,1,IF(Gewinnzahlen!$J$13=G15,1,0))))))</f>
        <v>1</v>
      </c>
      <c r="DF8" s="50">
        <f>IF(Gewinnzahlen!$J$13=H10,1,IF(Gewinnzahlen!$J$13=H11,1,IF(Gewinnzahlen!$J$13=H12,1,IF(Gewinnzahlen!$J$13=H13,1,IF(Gewinnzahlen!$J$13=H14,1,IF(Gewinnzahlen!$J$13=H15,1,0))))))</f>
        <v>1</v>
      </c>
      <c r="DG8" s="50">
        <f>IF(Gewinnzahlen!$J$13=I10,1,IF(Gewinnzahlen!$J$13=I11,1,IF(Gewinnzahlen!$J$13=I12,1,IF(Gewinnzahlen!$J$13=I13,1,IF(Gewinnzahlen!$J$13=I14,1,IF(Gewinnzahlen!$J$13=I15,1,0))))))</f>
        <v>1</v>
      </c>
      <c r="DH8" s="50">
        <f>IF(Gewinnzahlen!$J$13=J10,1,IF(Gewinnzahlen!$J$13=J11,1,IF(Gewinnzahlen!$J$13=J12,1,IF(Gewinnzahlen!$J$13=J13,1,IF(Gewinnzahlen!$J$13=J14,1,IF(Gewinnzahlen!$J$13=J15,1,0))))))</f>
        <v>1</v>
      </c>
      <c r="DI8" s="50">
        <f>IF(Gewinnzahlen!$J$13=K10,1,IF(Gewinnzahlen!$J$13=K11,1,IF(Gewinnzahlen!$J$13=K12,1,IF(Gewinnzahlen!$J$13=K13,1,IF(Gewinnzahlen!$J$13=K14,1,IF(Gewinnzahlen!$J$13=K15,1,0))))))</f>
        <v>1</v>
      </c>
      <c r="DJ8" s="50">
        <f>IF(Gewinnzahlen!$J$13=L10,1,IF(Gewinnzahlen!$J$13=L11,1,IF(Gewinnzahlen!$J$13=L12,1,IF(Gewinnzahlen!$J$13=L13,1,IF(Gewinnzahlen!$J$13=L14,1,IF(Gewinnzahlen!$J$13=L15,1,0))))))</f>
        <v>1</v>
      </c>
      <c r="DK8" s="50">
        <f>IF(Gewinnzahlen!$J$13=M10,1,IF(Gewinnzahlen!$J$13=M11,1,IF(Gewinnzahlen!$J$13=M12,1,IF(Gewinnzahlen!$J$13=M13,1,IF(Gewinnzahlen!$J$13=M14,1,IF(Gewinnzahlen!$J$13=M15,1,0))))))</f>
        <v>1</v>
      </c>
      <c r="DL8" s="50">
        <f>IF(Gewinnzahlen!$J$13=N10,1,IF(Gewinnzahlen!$J$13=N11,1,IF(Gewinnzahlen!$J$13=N12,1,IF(Gewinnzahlen!$J$13=N13,1,IF(Gewinnzahlen!$J$13=N14,1,IF(Gewinnzahlen!$J$13=N15,1,0))))))</f>
        <v>1</v>
      </c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36" s="3" customFormat="1" ht="14.1" customHeight="1">
      <c r="A9" s="1"/>
      <c r="C9" s="18" t="s">
        <v>97</v>
      </c>
      <c r="D9" s="18" t="s">
        <v>98</v>
      </c>
      <c r="E9" s="18" t="s">
        <v>99</v>
      </c>
      <c r="F9" s="18" t="s">
        <v>100</v>
      </c>
      <c r="G9" s="18" t="s">
        <v>101</v>
      </c>
      <c r="H9" s="18" t="s">
        <v>102</v>
      </c>
      <c r="I9" s="18" t="s">
        <v>103</v>
      </c>
      <c r="J9" s="18" t="s">
        <v>104</v>
      </c>
      <c r="K9" s="18" t="s">
        <v>105</v>
      </c>
      <c r="L9" s="18" t="s">
        <v>106</v>
      </c>
      <c r="M9" s="18" t="s">
        <v>107</v>
      </c>
      <c r="N9" s="60" t="s">
        <v>108</v>
      </c>
      <c r="O9" s="169"/>
      <c r="P9" s="170"/>
      <c r="Q9" s="171"/>
      <c r="U9" s="50">
        <f>IF(Gewinnzahlen!$C$14=C10,1,IF(Gewinnzahlen!$C$14=C11,1,IF(Gewinnzahlen!$C$14=C12,1,IF(Gewinnzahlen!$C$14=C13,1,IF(Gewinnzahlen!$C$14=C14,1,IF(Gewinnzahlen!$C$14=C15,1,0))))))</f>
        <v>1</v>
      </c>
      <c r="V9" s="50">
        <f>IF(Gewinnzahlen!$C$14=D10,1,IF(Gewinnzahlen!$C$14=D11,1,IF(Gewinnzahlen!$C$14=D12,1,IF(Gewinnzahlen!$C$14=D13,1,IF(Gewinnzahlen!$C$14=D14,1,IF(Gewinnzahlen!$C$14=D15,1,0))))))</f>
        <v>1</v>
      </c>
      <c r="W9" s="50">
        <f>IF(Gewinnzahlen!$C$14=E10,1,IF(Gewinnzahlen!$C$14=E11,1,IF(Gewinnzahlen!$C$14=E12,1,IF(Gewinnzahlen!$C$14=E13,1,IF(Gewinnzahlen!$C$14=E14,1,IF(Gewinnzahlen!$C$14=E15,1,0))))))</f>
        <v>1</v>
      </c>
      <c r="X9" s="50">
        <f>IF(Gewinnzahlen!$C$14=F10,1,IF(Gewinnzahlen!$C$14=F11,1,IF(Gewinnzahlen!$C$14=F12,1,IF(Gewinnzahlen!$C$14=F13,1,IF(Gewinnzahlen!$C$14=F14,1,IF(Gewinnzahlen!$C$14=F15,1,0))))))</f>
        <v>1</v>
      </c>
      <c r="Y9" s="50">
        <f>IF(Gewinnzahlen!$C$14=G10,1,IF(Gewinnzahlen!$C$14=G11,1,IF(Gewinnzahlen!$C$14=G12,1,IF(Gewinnzahlen!$C$14=G13,1,IF(Gewinnzahlen!$C$14=G14,1,IF(Gewinnzahlen!$C$14=G15,1,0))))))</f>
        <v>1</v>
      </c>
      <c r="Z9" s="50">
        <f>IF(Gewinnzahlen!$C$14=H10,1,IF(Gewinnzahlen!$C$14=H11,1,IF(Gewinnzahlen!$C$14=H12,1,IF(Gewinnzahlen!$C$14=H13,1,IF(Gewinnzahlen!$C$14=H14,1,IF(Gewinnzahlen!$C$14=H15,1,0))))))</f>
        <v>1</v>
      </c>
      <c r="AA9" s="50">
        <f>IF(Gewinnzahlen!$C$14=I10,1,IF(Gewinnzahlen!$C$14=I11,1,IF(Gewinnzahlen!$C$14=I12,1,IF(Gewinnzahlen!$C$14=I13,1,IF(Gewinnzahlen!$C$14=I14,1,IF(Gewinnzahlen!$C$14=I15,1,0))))))</f>
        <v>1</v>
      </c>
      <c r="AB9" s="50">
        <f>IF(Gewinnzahlen!$C$14=J10,1,IF(Gewinnzahlen!$C$14=J11,1,IF(Gewinnzahlen!$C$14=J12,1,IF(Gewinnzahlen!$C$14=J13,1,IF(Gewinnzahlen!$C$14=J14,1,IF(Gewinnzahlen!$C$14=J15,1,0))))))</f>
        <v>1</v>
      </c>
      <c r="AC9" s="50">
        <f>IF(Gewinnzahlen!$C$14=K10,1,IF(Gewinnzahlen!$C$14=K11,1,IF(Gewinnzahlen!$C$14=K12,1,IF(Gewinnzahlen!$C$14=K13,1,IF(Gewinnzahlen!$C$14=K14,1,IF(Gewinnzahlen!$C$14=K15,1,0))))))</f>
        <v>1</v>
      </c>
      <c r="AD9" s="50">
        <f>IF(Gewinnzahlen!$C$14=L10,1,IF(Gewinnzahlen!$C$14=L11,1,IF(Gewinnzahlen!$C$14=L12,1,IF(Gewinnzahlen!$C$14=L13,1,IF(Gewinnzahlen!$C$14=L14,1,IF(Gewinnzahlen!$C$14=L15,1,0))))))</f>
        <v>1</v>
      </c>
      <c r="AE9" s="50">
        <f>IF(Gewinnzahlen!$C$14=M10,1,IF(Gewinnzahlen!$C$14=M11,1,IF(Gewinnzahlen!$C$14=M12,1,IF(Gewinnzahlen!$C$14=M13,1,IF(Gewinnzahlen!$C$14=M14,1,IF(Gewinnzahlen!$C$14=M15,1,0))))))</f>
        <v>1</v>
      </c>
      <c r="AF9" s="50">
        <f>IF(Gewinnzahlen!$C$14=N10,1,IF(Gewinnzahlen!$C$14=N11,1,IF(Gewinnzahlen!$C$14=N12,1,IF(Gewinnzahlen!$C$14=N13,1,IF(Gewinnzahlen!$C$14=N14,1,IF(Gewinnzahlen!$C$14=N15,1,0))))))</f>
        <v>1</v>
      </c>
      <c r="AG9" s="53">
        <f>IF(Gewinnzahlen!$D$14=C10,1,IF(Gewinnzahlen!$D$14=C11,1,IF(Gewinnzahlen!$D$14=C12,1,IF(Gewinnzahlen!$D$14=C13,1,IF(Gewinnzahlen!$D$14=C14,1,IF(Gewinnzahlen!$D$14=C15,1,0))))))</f>
        <v>1</v>
      </c>
      <c r="AH9" s="50">
        <f>IF(Gewinnzahlen!$D$14=D10,1,IF(Gewinnzahlen!$D$14=D11,1,IF(Gewinnzahlen!$D$14=D12,1,IF(Gewinnzahlen!$D$14=D13,1,IF(Gewinnzahlen!$D$14=D14,1,IF(Gewinnzahlen!$D$14=D15,1,0))))))</f>
        <v>1</v>
      </c>
      <c r="AI9" s="50">
        <f>IF(Gewinnzahlen!$D$14=E10,1,IF(Gewinnzahlen!$D$14=E11,1,IF(Gewinnzahlen!$D$14=E12,1,IF(Gewinnzahlen!$D$14=E13,1,IF(Gewinnzahlen!$D$14=E14,1,IF(Gewinnzahlen!$D$14=E15,1,0))))))</f>
        <v>1</v>
      </c>
      <c r="AJ9" s="50">
        <f>IF(Gewinnzahlen!$D$14=F10,1,IF(Gewinnzahlen!$D$14=F11,1,IF(Gewinnzahlen!$D$14=F12,1,IF(Gewinnzahlen!$D$14=F13,1,IF(Gewinnzahlen!$D$14=F14,1,IF(Gewinnzahlen!$D$14=F15,1,0))))))</f>
        <v>1</v>
      </c>
      <c r="AK9" s="50">
        <f>IF(Gewinnzahlen!$D$14=G10,1,IF(Gewinnzahlen!$D$14=G11,1,IF(Gewinnzahlen!$D$14=G12,1,IF(Gewinnzahlen!$D$14=G13,1,IF(Gewinnzahlen!$D$14=G14,1,IF(Gewinnzahlen!$D$14=G15,1,0))))))</f>
        <v>1</v>
      </c>
      <c r="AL9" s="50">
        <f>IF(Gewinnzahlen!$D$14=H10,1,IF(Gewinnzahlen!$D$14=H11,1,IF(Gewinnzahlen!$D$14=H12,1,IF(Gewinnzahlen!$D$14=H13,1,IF(Gewinnzahlen!$D$14=H14,1,IF(Gewinnzahlen!$D$14=H15,1,0))))))</f>
        <v>1</v>
      </c>
      <c r="AM9" s="50">
        <f>IF(Gewinnzahlen!$D$14=I10,1,IF(Gewinnzahlen!$D$14=I11,1,IF(Gewinnzahlen!$D$14=I12,1,IF(Gewinnzahlen!$D$14=I13,1,IF(Gewinnzahlen!$D$14=I14,1,IF(Gewinnzahlen!$D$14=I15,1,0))))))</f>
        <v>1</v>
      </c>
      <c r="AN9" s="50">
        <f>IF(Gewinnzahlen!$D$14=J10,1,IF(Gewinnzahlen!$D$14=J11,1,IF(Gewinnzahlen!$D$14=J12,1,IF(Gewinnzahlen!$D$14=J13,1,IF(Gewinnzahlen!$D$14=J14,1,IF(Gewinnzahlen!$D$14=J15,1,0))))))</f>
        <v>1</v>
      </c>
      <c r="AO9" s="50">
        <f>IF(Gewinnzahlen!$D$14=K10,1,IF(Gewinnzahlen!$D$14=K11,1,IF(Gewinnzahlen!$D$14=K12,1,IF(Gewinnzahlen!$D$14=K13,1,IF(Gewinnzahlen!$D$14=K14,1,IF(Gewinnzahlen!$D$14=K15,1,0))))))</f>
        <v>1</v>
      </c>
      <c r="AP9" s="50">
        <f>IF(Gewinnzahlen!$D$14=L10,1,IF(Gewinnzahlen!$D$14=L11,1,IF(Gewinnzahlen!$D$14=L12,1,IF(Gewinnzahlen!$D$14=L13,1,IF(Gewinnzahlen!$D$14=L14,1,IF(Gewinnzahlen!$D$14=L15,1,0))))))</f>
        <v>1</v>
      </c>
      <c r="AQ9" s="50">
        <f>IF(Gewinnzahlen!$D$14=M10,1,IF(Gewinnzahlen!$D$14=M11,1,IF(Gewinnzahlen!$D$14=M12,1,IF(Gewinnzahlen!$D$14=M13,1,IF(Gewinnzahlen!$D$14=M14,1,IF(Gewinnzahlen!$D$14=M15,1,0))))))</f>
        <v>1</v>
      </c>
      <c r="AR9" s="50">
        <f>IF(Gewinnzahlen!$D$14=N10,1,IF(Gewinnzahlen!$D$14=N11,1,IF(Gewinnzahlen!$D$14=N12,1,IF(Gewinnzahlen!$D$14=N13,1,IF(Gewinnzahlen!$D$14=N14,1,IF(Gewinnzahlen!$D$14=N15,1,0))))))</f>
        <v>1</v>
      </c>
      <c r="AS9" s="53">
        <f>IF(Gewinnzahlen!$E$14=C10,1,IF(Gewinnzahlen!$E$14=C11,1,IF(Gewinnzahlen!$E$14=C12,1,IF(Gewinnzahlen!$E$14=C13,1,IF(Gewinnzahlen!$E$14=C14,1,IF(Gewinnzahlen!$E$14=C15,1,0))))))</f>
        <v>1</v>
      </c>
      <c r="AT9" s="50">
        <f>IF(Gewinnzahlen!$E$14=D10,1,IF(Gewinnzahlen!$E$14=D11,1,IF(Gewinnzahlen!$E$14=D12,1,IF(Gewinnzahlen!$E$14=D13,1,IF(Gewinnzahlen!$E$14=D14,1,IF(Gewinnzahlen!$E$14=D15,1,0))))))</f>
        <v>1</v>
      </c>
      <c r="AU9" s="50">
        <f>IF(Gewinnzahlen!$E$14=E10,1,IF(Gewinnzahlen!$E$14=E11,1,IF(Gewinnzahlen!$E$14=E12,1,IF(Gewinnzahlen!$E$14=E13,1,IF(Gewinnzahlen!$E$14=E14,1,IF(Gewinnzahlen!$E$14=E15,1,0))))))</f>
        <v>1</v>
      </c>
      <c r="AV9" s="50">
        <f>IF(Gewinnzahlen!$E$14=F10,1,IF(Gewinnzahlen!$E$14=F11,1,IF(Gewinnzahlen!$E$14=F12,1,IF(Gewinnzahlen!$E$14=F13,1,IF(Gewinnzahlen!$E$14=F14,1,IF(Gewinnzahlen!$E$14=F15,1,0))))))</f>
        <v>1</v>
      </c>
      <c r="AW9" s="50">
        <f>IF(Gewinnzahlen!$E$14=G10,1,IF(Gewinnzahlen!$E$14=G11,1,IF(Gewinnzahlen!$E$14=G12,1,IF(Gewinnzahlen!$E$14=G13,1,IF(Gewinnzahlen!$E$14=G14,1,IF(Gewinnzahlen!$E$14=G15,1,0))))))</f>
        <v>1</v>
      </c>
      <c r="AX9" s="50">
        <f>IF(Gewinnzahlen!$E$14=H10,1,IF(Gewinnzahlen!$E$14=H11,1,IF(Gewinnzahlen!$E$14=H12,1,IF(Gewinnzahlen!$E$14=H13,1,IF(Gewinnzahlen!$E$14=H14,1,IF(Gewinnzahlen!$E$14=H15,1,0))))))</f>
        <v>1</v>
      </c>
      <c r="AY9" s="50">
        <f>IF(Gewinnzahlen!$E$14=I10,1,IF(Gewinnzahlen!$E$14=I11,1,IF(Gewinnzahlen!$E$14=I12,1,IF(Gewinnzahlen!$E$14=I13,1,IF(Gewinnzahlen!$E$14=I14,1,IF(Gewinnzahlen!$E$14=I15,1,0))))))</f>
        <v>1</v>
      </c>
      <c r="AZ9" s="50">
        <f>IF(Gewinnzahlen!$E$14=J10,1,IF(Gewinnzahlen!$E$14=J11,1,IF(Gewinnzahlen!$E$14=J12,1,IF(Gewinnzahlen!$E$14=J13,1,IF(Gewinnzahlen!$E$14=J14,1,IF(Gewinnzahlen!$E$14=J15,1,0))))))</f>
        <v>1</v>
      </c>
      <c r="BA9" s="50">
        <f>IF(Gewinnzahlen!$E$14=K10,1,IF(Gewinnzahlen!$E$14=K11,1,IF(Gewinnzahlen!$E$14=K12,1,IF(Gewinnzahlen!$E$14=K13,1,IF(Gewinnzahlen!$E$14=K14,1,IF(Gewinnzahlen!$E$14=K15,1,0))))))</f>
        <v>1</v>
      </c>
      <c r="BB9" s="50">
        <f>IF(Gewinnzahlen!$E$14=L10,1,IF(Gewinnzahlen!$E$14=L11,1,IF(Gewinnzahlen!$E$14=L12,1,IF(Gewinnzahlen!$E$14=L13,1,IF(Gewinnzahlen!$E$14=L14,1,IF(Gewinnzahlen!$E$14=L15,1,0))))))</f>
        <v>1</v>
      </c>
      <c r="BC9" s="50">
        <f>IF(Gewinnzahlen!$E$14=M10,1,IF(Gewinnzahlen!$E$14=M11,1,IF(Gewinnzahlen!$E$14=M12,1,IF(Gewinnzahlen!$E$14=M13,1,IF(Gewinnzahlen!$E$14=M14,1,IF(Gewinnzahlen!$E$14=M15,1,0))))))</f>
        <v>1</v>
      </c>
      <c r="BD9" s="50">
        <f>IF(Gewinnzahlen!$E$14=N10,1,IF(Gewinnzahlen!$E$14=N11,1,IF(Gewinnzahlen!$E$14=N12,1,IF(Gewinnzahlen!$E$14=N13,1,IF(Gewinnzahlen!$E$14=N14,1,IF(Gewinnzahlen!$E$14=N15,1,0))))))</f>
        <v>1</v>
      </c>
      <c r="BE9" s="53">
        <f>IF(Gewinnzahlen!$F$14=C10,1,IF(Gewinnzahlen!$F$14=C11,1,IF(Gewinnzahlen!$F$14=C12,1,IF(Gewinnzahlen!$F$14=C13,1,IF(Gewinnzahlen!$F$14=C14,1,IF(Gewinnzahlen!$F$14=C15,1,0))))))</f>
        <v>1</v>
      </c>
      <c r="BF9" s="50">
        <f>IF(Gewinnzahlen!$F$14=D10,1,IF(Gewinnzahlen!$F$14=D11,1,IF(Gewinnzahlen!$F$14=D12,1,IF(Gewinnzahlen!$F$14=D13,1,IF(Gewinnzahlen!$F$14=D14,1,IF(Gewinnzahlen!$F$14=D15,1,0))))))</f>
        <v>1</v>
      </c>
      <c r="BG9" s="50">
        <f>IF(Gewinnzahlen!$F$14=E10,1,IF(Gewinnzahlen!$F$14=E11,1,IF(Gewinnzahlen!$F$14=E12,1,IF(Gewinnzahlen!$F$14=E13,1,IF(Gewinnzahlen!$F$14=E14,1,IF(Gewinnzahlen!$F$14=E15,1,0))))))</f>
        <v>1</v>
      </c>
      <c r="BH9" s="50">
        <f>IF(Gewinnzahlen!$F$14=F10,1,IF(Gewinnzahlen!$F$14=F11,1,IF(Gewinnzahlen!$F$14=F12,1,IF(Gewinnzahlen!$F$14=F13,1,IF(Gewinnzahlen!$F$14=F14,1,IF(Gewinnzahlen!$F$14=F15,1,0))))))</f>
        <v>1</v>
      </c>
      <c r="BI9" s="50">
        <f>IF(Gewinnzahlen!$F$14=G10,1,IF(Gewinnzahlen!$F$14=G11,1,IF(Gewinnzahlen!$F$14=G12,1,IF(Gewinnzahlen!$F$14=G13,1,IF(Gewinnzahlen!$F$14=G14,1,IF(Gewinnzahlen!$F$14=G15,1,0))))))</f>
        <v>1</v>
      </c>
      <c r="BJ9" s="50">
        <f>IF(Gewinnzahlen!$F$14=H10,1,IF(Gewinnzahlen!$F$14=H11,1,IF(Gewinnzahlen!$F$14=H12,1,IF(Gewinnzahlen!$F$14=H13,1,IF(Gewinnzahlen!$F$14=H14,1,IF(Gewinnzahlen!$F$14=H15,1,0))))))</f>
        <v>1</v>
      </c>
      <c r="BK9" s="50">
        <f>IF(Gewinnzahlen!$F$14=I10,1,IF(Gewinnzahlen!$F$14=I11,1,IF(Gewinnzahlen!$F$14=I12,1,IF(Gewinnzahlen!$F$14=I13,1,IF(Gewinnzahlen!$F$14=I14,1,IF(Gewinnzahlen!$F$14=I15,1,0))))))</f>
        <v>1</v>
      </c>
      <c r="BL9" s="50">
        <f>IF(Gewinnzahlen!$F$14=J10,1,IF(Gewinnzahlen!$F$14=J11,1,IF(Gewinnzahlen!$F$14=J12,1,IF(Gewinnzahlen!$F$14=J13,1,IF(Gewinnzahlen!$F$14=J14,1,IF(Gewinnzahlen!$F$14=J15,1,0))))))</f>
        <v>1</v>
      </c>
      <c r="BM9" s="50">
        <f>IF(Gewinnzahlen!$F$14=K10,1,IF(Gewinnzahlen!$F$14=K11,1,IF(Gewinnzahlen!$F$14=K12,1,IF(Gewinnzahlen!$F$14=K13,1,IF(Gewinnzahlen!$F$14=K14,1,IF(Gewinnzahlen!$F$14=K15,1,0))))))</f>
        <v>1</v>
      </c>
      <c r="BN9" s="50">
        <f>IF(Gewinnzahlen!$F$14=L10,1,IF(Gewinnzahlen!$F$14=L11,1,IF(Gewinnzahlen!$F$14=L12,1,IF(Gewinnzahlen!$F$14=L13,1,IF(Gewinnzahlen!$F$14=L14,1,IF(Gewinnzahlen!$F$14=L15,1,0))))))</f>
        <v>1</v>
      </c>
      <c r="BO9" s="50">
        <f>IF(Gewinnzahlen!$F$14=M10,1,IF(Gewinnzahlen!$F$14=M11,1,IF(Gewinnzahlen!$F$14=M12,1,IF(Gewinnzahlen!$F$14=M13,1,IF(Gewinnzahlen!$F$14=M14,1,IF(Gewinnzahlen!$F$14=M15,1,0))))))</f>
        <v>1</v>
      </c>
      <c r="BP9" s="50">
        <f>IF(Gewinnzahlen!$F$14=N10,1,IF(Gewinnzahlen!$F$14=N11,1,IF(Gewinnzahlen!$F$14=N12,1,IF(Gewinnzahlen!$F$14=N13,1,IF(Gewinnzahlen!$F$14=N14,1,IF(Gewinnzahlen!$F$14=N15,1,0))))))</f>
        <v>1</v>
      </c>
      <c r="BQ9" s="53">
        <f>IF(Gewinnzahlen!$G$14=C10,1,IF(Gewinnzahlen!$G$14=C11,1,IF(Gewinnzahlen!$G$14=C12,1,IF(Gewinnzahlen!$G$14=C13,1,IF(Gewinnzahlen!$G$14=C14,1,IF(Gewinnzahlen!$G$14=C15,1,0))))))</f>
        <v>1</v>
      </c>
      <c r="BR9" s="50">
        <f>IF(Gewinnzahlen!$G$14=D10,1,IF(Gewinnzahlen!$G$14=D11,1,IF(Gewinnzahlen!$G$14=D12,1,IF(Gewinnzahlen!$G$14=D13,1,IF(Gewinnzahlen!$G$14=D14,1,IF(Gewinnzahlen!$G$14=D15,1,0))))))</f>
        <v>1</v>
      </c>
      <c r="BS9" s="50">
        <f>IF(Gewinnzahlen!$G$14=E10,1,IF(Gewinnzahlen!$G$14=E11,1,IF(Gewinnzahlen!$G$14=E12,1,IF(Gewinnzahlen!$G$14=E13,1,IF(Gewinnzahlen!$G$14=E14,1,IF(Gewinnzahlen!$G$14=E15,1,0))))))</f>
        <v>1</v>
      </c>
      <c r="BT9" s="50">
        <f>IF(Gewinnzahlen!$G$14=F10,1,IF(Gewinnzahlen!$G$14=F11,1,IF(Gewinnzahlen!$G$14=F12,1,IF(Gewinnzahlen!$G$14=F13,1,IF(Gewinnzahlen!$G$14=F14,1,IF(Gewinnzahlen!$G$14=F15,1,0))))))</f>
        <v>1</v>
      </c>
      <c r="BU9" s="50">
        <f>IF(Gewinnzahlen!$G$14=G10,1,IF(Gewinnzahlen!$G$14=G11,1,IF(Gewinnzahlen!$G$14=G12,1,IF(Gewinnzahlen!$G$14=G13,1,IF(Gewinnzahlen!$G$14=G14,1,IF(Gewinnzahlen!$G$14=G15,1,0))))))</f>
        <v>1</v>
      </c>
      <c r="BV9" s="50">
        <f>IF(Gewinnzahlen!$G$14=H10,1,IF(Gewinnzahlen!$G$14=H11,1,IF(Gewinnzahlen!$G$14=H12,1,IF(Gewinnzahlen!$G$14=H13,1,IF(Gewinnzahlen!$G$14=H14,1,IF(Gewinnzahlen!$G$14=H15,1,0))))))</f>
        <v>1</v>
      </c>
      <c r="BW9" s="50">
        <f>IF(Gewinnzahlen!$G$14=I10,1,IF(Gewinnzahlen!$G$14=I11,1,IF(Gewinnzahlen!$G$14=I12,1,IF(Gewinnzahlen!$G$14=I13,1,IF(Gewinnzahlen!$G$14=I14,1,IF(Gewinnzahlen!$G$14=I15,1,0))))))</f>
        <v>1</v>
      </c>
      <c r="BX9" s="50">
        <f>IF(Gewinnzahlen!$G$14=J10,1,IF(Gewinnzahlen!$G$14=J11,1,IF(Gewinnzahlen!$G$14=J12,1,IF(Gewinnzahlen!$G$14=J13,1,IF(Gewinnzahlen!$G$14=J14,1,IF(Gewinnzahlen!$G$14=J15,1,0))))))</f>
        <v>1</v>
      </c>
      <c r="BY9" s="50">
        <f>IF(Gewinnzahlen!$G$14=K10,1,IF(Gewinnzahlen!$G$14=K11,1,IF(Gewinnzahlen!$G$14=K12,1,IF(Gewinnzahlen!$G$14=K13,1,IF(Gewinnzahlen!$G$14=K14,1,IF(Gewinnzahlen!$G$14=K15,1,0))))))</f>
        <v>1</v>
      </c>
      <c r="BZ9" s="50">
        <f>IF(Gewinnzahlen!$G$14=L10,1,IF(Gewinnzahlen!$G$14=L11,1,IF(Gewinnzahlen!$G$14=L12,1,IF(Gewinnzahlen!$G$14=L13,1,IF(Gewinnzahlen!$G$14=L14,1,IF(Gewinnzahlen!$G$14=L15,1,0))))))</f>
        <v>1</v>
      </c>
      <c r="CA9" s="50">
        <f>IF(Gewinnzahlen!$G$14=M10,1,IF(Gewinnzahlen!$G$14=M11,1,IF(Gewinnzahlen!$G$14=M12,1,IF(Gewinnzahlen!$G$14=M13,1,IF(Gewinnzahlen!$G$14=M14,1,IF(Gewinnzahlen!$G$14=M15,1,0))))))</f>
        <v>1</v>
      </c>
      <c r="CB9" s="50">
        <f>IF(Gewinnzahlen!$G$14=N10,1,IF(Gewinnzahlen!$G$14=N11,1,IF(Gewinnzahlen!$G$14=N12,1,IF(Gewinnzahlen!$G$14=N13,1,IF(Gewinnzahlen!$G$14=N14,1,IF(Gewinnzahlen!$G$14=N15,1,0))))))</f>
        <v>1</v>
      </c>
      <c r="CC9" s="53">
        <f>IF(Gewinnzahlen!$H$14=C10,1,IF(Gewinnzahlen!$H$14=C11,1,IF(Gewinnzahlen!$H$14=C12,1,IF(Gewinnzahlen!$H$14=C13,1,IF(Gewinnzahlen!$H$14=C14,1,IF(Gewinnzahlen!$H$14=C15,1,0))))))</f>
        <v>1</v>
      </c>
      <c r="CD9" s="50">
        <f>IF(Gewinnzahlen!$H$14=D10,1,IF(Gewinnzahlen!$H$14=D11,1,IF(Gewinnzahlen!$H$14=D12,1,IF(Gewinnzahlen!$H$14=D13,1,IF(Gewinnzahlen!$H$14=D14,1,IF(Gewinnzahlen!$H$14=D15,1,0))))))</f>
        <v>1</v>
      </c>
      <c r="CE9" s="50">
        <f>IF(Gewinnzahlen!$H$14=E10,1,IF(Gewinnzahlen!$H$14=E11,1,IF(Gewinnzahlen!$H$14=E12,1,IF(Gewinnzahlen!$H$14=E13,1,IF(Gewinnzahlen!$H$14=E14,1,IF(Gewinnzahlen!$H$14=E15,1,0))))))</f>
        <v>1</v>
      </c>
      <c r="CF9" s="50">
        <f>IF(Gewinnzahlen!$H$14=F10,1,IF(Gewinnzahlen!$H$14=F11,1,IF(Gewinnzahlen!$H$14=F12,1,IF(Gewinnzahlen!$H$14=F13,1,IF(Gewinnzahlen!$H$14=F14,1,IF(Gewinnzahlen!$H$14=F15,1,0))))))</f>
        <v>1</v>
      </c>
      <c r="CG9" s="50">
        <f>IF(Gewinnzahlen!$H$14=G10,1,IF(Gewinnzahlen!$H$14=G11,1,IF(Gewinnzahlen!$H$14=G12,1,IF(Gewinnzahlen!$H$14=G13,1,IF(Gewinnzahlen!$H$14=G14,1,IF(Gewinnzahlen!$H$14=G15,1,0))))))</f>
        <v>1</v>
      </c>
      <c r="CH9" s="50">
        <f>IF(Gewinnzahlen!$H$14=H10,1,IF(Gewinnzahlen!$H$14=H11,1,IF(Gewinnzahlen!$H$14=H12,1,IF(Gewinnzahlen!$H$14=H13,1,IF(Gewinnzahlen!$H$14=H14,1,IF(Gewinnzahlen!$H$14=H15,1,0))))))</f>
        <v>1</v>
      </c>
      <c r="CI9" s="50">
        <f>IF(Gewinnzahlen!$H$14=I10,1,IF(Gewinnzahlen!$H$14=I11,1,IF(Gewinnzahlen!$H$14=I12,1,IF(Gewinnzahlen!$H$14=I13,1,IF(Gewinnzahlen!$H$14=I14,1,IF(Gewinnzahlen!$H$14=I15,1,0))))))</f>
        <v>1</v>
      </c>
      <c r="CJ9" s="50">
        <f>IF(Gewinnzahlen!$H$14=J10,1,IF(Gewinnzahlen!$H$14=J11,1,IF(Gewinnzahlen!$H$14=J12,1,IF(Gewinnzahlen!$H$14=J13,1,IF(Gewinnzahlen!$H$14=J14,1,IF(Gewinnzahlen!$H$14=J15,1,0))))))</f>
        <v>1</v>
      </c>
      <c r="CK9" s="50">
        <f>IF(Gewinnzahlen!$H$14=K10,1,IF(Gewinnzahlen!$H$14=K11,1,IF(Gewinnzahlen!$H$14=K12,1,IF(Gewinnzahlen!$H$14=K13,1,IF(Gewinnzahlen!$H$14=K14,1,IF(Gewinnzahlen!$H$14=K15,1,0))))))</f>
        <v>1</v>
      </c>
      <c r="CL9" s="50">
        <f>IF(Gewinnzahlen!$H$14=L10,1,IF(Gewinnzahlen!$H$14=L11,1,IF(Gewinnzahlen!$H$14=L12,1,IF(Gewinnzahlen!$H$14=L13,1,IF(Gewinnzahlen!$H$14=L14,1,IF(Gewinnzahlen!$H$14=L15,1,0))))))</f>
        <v>1</v>
      </c>
      <c r="CM9" s="50">
        <f>IF(Gewinnzahlen!$H$14=M10,1,IF(Gewinnzahlen!$H$14=M11,1,IF(Gewinnzahlen!$H$14=M12,1,IF(Gewinnzahlen!$H$14=M13,1,IF(Gewinnzahlen!$H$14=M14,1,IF(Gewinnzahlen!$H$14=M15,1,0))))))</f>
        <v>1</v>
      </c>
      <c r="CN9" s="50">
        <f>IF(Gewinnzahlen!$H$14=N10,1,IF(Gewinnzahlen!$H$14=N11,1,IF(Gewinnzahlen!$H$14=N12,1,IF(Gewinnzahlen!$H$14=N13,1,IF(Gewinnzahlen!$H$14=N14,1,IF(Gewinnzahlen!$H$14=N15,1,0))))))</f>
        <v>1</v>
      </c>
      <c r="CO9" s="53">
        <f>IF(Gewinnzahlen!$I$14=C10,1,IF(Gewinnzahlen!$I$14=C11,1,IF(Gewinnzahlen!$I$14=C12,1,IF(Gewinnzahlen!$I$14=C13,1,IF(Gewinnzahlen!$I$14=C14,1,IF(Gewinnzahlen!$I$14=C15,1,0))))))</f>
        <v>1</v>
      </c>
      <c r="CP9" s="50">
        <f>IF(Gewinnzahlen!$I$14=D10,1,IF(Gewinnzahlen!$I$14=D11,1,IF(Gewinnzahlen!$I$14=D12,1,IF(Gewinnzahlen!$I$14=D13,1,IF(Gewinnzahlen!$I$14=D14,1,IF(Gewinnzahlen!$I$14=D15,1,0))))))</f>
        <v>1</v>
      </c>
      <c r="CQ9" s="50">
        <f>IF(Gewinnzahlen!$I$14=E10,1,IF(Gewinnzahlen!$I$14=E11,1,IF(Gewinnzahlen!$I$14=E12,1,IF(Gewinnzahlen!$I$14=E13,1,IF(Gewinnzahlen!$I$14=E14,1,IF(Gewinnzahlen!$I$14=E15,1,0))))))</f>
        <v>1</v>
      </c>
      <c r="CR9" s="50">
        <f>IF(Gewinnzahlen!$I$14=F10,1,IF(Gewinnzahlen!$I$14=F11,1,IF(Gewinnzahlen!$I$14=F12,1,IF(Gewinnzahlen!$I$14=F13,1,IF(Gewinnzahlen!$I$14=F14,1,IF(Gewinnzahlen!$I$14=F15,1,0))))))</f>
        <v>1</v>
      </c>
      <c r="CS9" s="50">
        <f>IF(Gewinnzahlen!$I$14=G10,1,IF(Gewinnzahlen!$I$14=G11,1,IF(Gewinnzahlen!$I$14=G12,1,IF(Gewinnzahlen!$I$14=G13,1,IF(Gewinnzahlen!$I$14=G14,1,IF(Gewinnzahlen!$I$14=G15,1,0))))))</f>
        <v>1</v>
      </c>
      <c r="CT9" s="50">
        <f>IF(Gewinnzahlen!$I$14=H10,1,IF(Gewinnzahlen!$I$14=H11,1,IF(Gewinnzahlen!$I$14=H12,1,IF(Gewinnzahlen!$I$14=H13,1,IF(Gewinnzahlen!$I$14=H14,1,IF(Gewinnzahlen!$I$14=H15,1,0))))))</f>
        <v>1</v>
      </c>
      <c r="CU9" s="50">
        <f>IF(Gewinnzahlen!$I$14=I10,1,IF(Gewinnzahlen!$I$14=I11,1,IF(Gewinnzahlen!$I$14=I12,1,IF(Gewinnzahlen!$I$14=I13,1,IF(Gewinnzahlen!$I$14=I14,1,IF(Gewinnzahlen!$I$14=I15,1,0))))))</f>
        <v>1</v>
      </c>
      <c r="CV9" s="50">
        <f>IF(Gewinnzahlen!$I$14=J10,1,IF(Gewinnzahlen!$I$14=J11,1,IF(Gewinnzahlen!$I$14=J12,1,IF(Gewinnzahlen!$I$14=J13,1,IF(Gewinnzahlen!$I$14=J14,1,IF(Gewinnzahlen!$I$14=J15,1,0))))))</f>
        <v>1</v>
      </c>
      <c r="CW9" s="50">
        <f>IF(Gewinnzahlen!$I$14=K10,1,IF(Gewinnzahlen!$I$14=K11,1,IF(Gewinnzahlen!$I$14=K12,1,IF(Gewinnzahlen!$I$14=K13,1,IF(Gewinnzahlen!$I$14=K14,1,IF(Gewinnzahlen!$I$14=K15,1,0))))))</f>
        <v>1</v>
      </c>
      <c r="CX9" s="50">
        <f>IF(Gewinnzahlen!$I$14=L10,1,IF(Gewinnzahlen!$I$14=L11,1,IF(Gewinnzahlen!$I$14=L12,1,IF(Gewinnzahlen!$I$14=L13,1,IF(Gewinnzahlen!$I$14=L14,1,IF(Gewinnzahlen!$I$14=L15,1,0))))))</f>
        <v>1</v>
      </c>
      <c r="CY9" s="50">
        <f>IF(Gewinnzahlen!$I$14=M10,1,IF(Gewinnzahlen!$I$14=M11,1,IF(Gewinnzahlen!$I$14=M12,1,IF(Gewinnzahlen!$I$14=M13,1,IF(Gewinnzahlen!$I$14=M14,1,IF(Gewinnzahlen!$I$14=M15,1,0))))))</f>
        <v>1</v>
      </c>
      <c r="CZ9" s="50">
        <f>IF(Gewinnzahlen!$I$14=N10,1,IF(Gewinnzahlen!$I$14=N11,1,IF(Gewinnzahlen!$I$14=N12,1,IF(Gewinnzahlen!$I$14=N13,1,IF(Gewinnzahlen!$I$14=N14,1,IF(Gewinnzahlen!$I$14=N15,1,0))))))</f>
        <v>1</v>
      </c>
      <c r="DA9" s="53">
        <f>IF(Gewinnzahlen!$J$14=C10,1,IF(Gewinnzahlen!$J$14=C11,1,IF(Gewinnzahlen!$J$14=C12,1,IF(Gewinnzahlen!$J$14=C13,1,IF(Gewinnzahlen!$J$14=C14,1,IF(Gewinnzahlen!$J$14=C15,1,0))))))</f>
        <v>1</v>
      </c>
      <c r="DB9" s="50">
        <f>IF(Gewinnzahlen!$J$14=D10,1,IF(Gewinnzahlen!$J$14=D11,1,IF(Gewinnzahlen!$J$14=D12,1,IF(Gewinnzahlen!$J$14=D13,1,IF(Gewinnzahlen!$J$14=D14,1,IF(Gewinnzahlen!$J$14=D15,1,0))))))</f>
        <v>1</v>
      </c>
      <c r="DC9" s="50">
        <f>IF(Gewinnzahlen!$J$14=E10,1,IF(Gewinnzahlen!$J$14=E11,1,IF(Gewinnzahlen!$J$14=E12,1,IF(Gewinnzahlen!$J$14=E13,1,IF(Gewinnzahlen!$J$14=E14,1,IF(Gewinnzahlen!$J$14=E15,1,0))))))</f>
        <v>1</v>
      </c>
      <c r="DD9" s="50">
        <f>IF(Gewinnzahlen!$J$14=F10,1,IF(Gewinnzahlen!$J$14=F11,1,IF(Gewinnzahlen!$J$14=F12,1,IF(Gewinnzahlen!$J$14=F13,1,IF(Gewinnzahlen!$J$14=F14,1,IF(Gewinnzahlen!$J$14=F15,1,0))))))</f>
        <v>1</v>
      </c>
      <c r="DE9" s="50">
        <f>IF(Gewinnzahlen!$J$14=G10,1,IF(Gewinnzahlen!$J$14=G11,1,IF(Gewinnzahlen!$J$14=G12,1,IF(Gewinnzahlen!$J$14=G13,1,IF(Gewinnzahlen!$J$14=G14,1,IF(Gewinnzahlen!$J$14=G15,1,0))))))</f>
        <v>1</v>
      </c>
      <c r="DF9" s="50">
        <f>IF(Gewinnzahlen!$J$14=H10,1,IF(Gewinnzahlen!$J$14=H11,1,IF(Gewinnzahlen!$J$14=H12,1,IF(Gewinnzahlen!$J$14=H13,1,IF(Gewinnzahlen!$J$14=H14,1,IF(Gewinnzahlen!$J$14=H15,1,0))))))</f>
        <v>1</v>
      </c>
      <c r="DG9" s="50">
        <f>IF(Gewinnzahlen!$J$14=I10,1,IF(Gewinnzahlen!$J$14=I11,1,IF(Gewinnzahlen!$J$14=I12,1,IF(Gewinnzahlen!$J$14=I13,1,IF(Gewinnzahlen!$J$14=I14,1,IF(Gewinnzahlen!$J$14=I15,1,0))))))</f>
        <v>1</v>
      </c>
      <c r="DH9" s="50">
        <f>IF(Gewinnzahlen!$J$14=J10,1,IF(Gewinnzahlen!$J$14=J11,1,IF(Gewinnzahlen!$J$14=J12,1,IF(Gewinnzahlen!$J$14=J13,1,IF(Gewinnzahlen!$J$14=J14,1,IF(Gewinnzahlen!$J$14=J15,1,0))))))</f>
        <v>1</v>
      </c>
      <c r="DI9" s="50">
        <f>IF(Gewinnzahlen!$J$14=K10,1,IF(Gewinnzahlen!$J$14=K11,1,IF(Gewinnzahlen!$J$14=K12,1,IF(Gewinnzahlen!$J$14=K13,1,IF(Gewinnzahlen!$J$14=K14,1,IF(Gewinnzahlen!$J$14=K15,1,0))))))</f>
        <v>1</v>
      </c>
      <c r="DJ9" s="50">
        <f>IF(Gewinnzahlen!$J$14=L10,1,IF(Gewinnzahlen!$J$14=L11,1,IF(Gewinnzahlen!$J$14=L12,1,IF(Gewinnzahlen!$J$14=L13,1,IF(Gewinnzahlen!$J$14=L14,1,IF(Gewinnzahlen!$J$14=L15,1,0))))))</f>
        <v>1</v>
      </c>
      <c r="DK9" s="50">
        <f>IF(Gewinnzahlen!$J$14=M10,1,IF(Gewinnzahlen!$J$14=M11,1,IF(Gewinnzahlen!$J$14=M12,1,IF(Gewinnzahlen!$J$14=M13,1,IF(Gewinnzahlen!$J$14=M14,1,IF(Gewinnzahlen!$J$14=M15,1,0))))))</f>
        <v>1</v>
      </c>
      <c r="DL9" s="50">
        <f>IF(Gewinnzahlen!$J$14=N10,1,IF(Gewinnzahlen!$J$14=N11,1,IF(Gewinnzahlen!$J$14=N12,1,IF(Gewinnzahlen!$J$14=N13,1,IF(Gewinnzahlen!$J$14=N14,1,IF(Gewinnzahlen!$J$14=N15,1,0))))))</f>
        <v>1</v>
      </c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36" s="3" customFormat="1" ht="14.1" customHeight="1" thickBot="1">
      <c r="A10" s="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61" t="s">
        <v>170</v>
      </c>
      <c r="P10" s="62" t="s">
        <v>169</v>
      </c>
      <c r="Q10" s="61" t="s">
        <v>188</v>
      </c>
      <c r="U10" s="50">
        <f>IF(Gewinnzahlen!$C$15=C10,1,IF(Gewinnzahlen!$C$15=C11,1,IF(Gewinnzahlen!$C$15=C12,1,IF(Gewinnzahlen!$C$15=C13,1,IF(Gewinnzahlen!$C$15=C14,1,IF(Gewinnzahlen!$C$15=C15,1,0))))))</f>
        <v>1</v>
      </c>
      <c r="V10" s="50">
        <f>IF(Gewinnzahlen!$C$15=D10,1,IF(Gewinnzahlen!$C$15=D11,1,IF(Gewinnzahlen!$C$15=D12,1,IF(Gewinnzahlen!$C$15=D13,1,IF(Gewinnzahlen!$C$15=D14,1,IF(Gewinnzahlen!$C$15=D15,1,0))))))</f>
        <v>1</v>
      </c>
      <c r="W10" s="50">
        <f>IF(Gewinnzahlen!$C$15=E10,1,IF(Gewinnzahlen!$C$15=E11,1,IF(Gewinnzahlen!$C$15=E12,1,IF(Gewinnzahlen!$C$15=E13,1,IF(Gewinnzahlen!$C$15=E14,1,IF(Gewinnzahlen!$C$15=E15,1,0))))))</f>
        <v>1</v>
      </c>
      <c r="X10" s="50">
        <f>IF(Gewinnzahlen!$C$15=F10,1,IF(Gewinnzahlen!$C$15=F11,1,IF(Gewinnzahlen!$C$15=F12,1,IF(Gewinnzahlen!$C$15=F13,1,IF(Gewinnzahlen!$C$15=F14,1,IF(Gewinnzahlen!$C$15=F15,1,0))))))</f>
        <v>1</v>
      </c>
      <c r="Y10" s="50">
        <f>IF(Gewinnzahlen!$C$15=G10,1,IF(Gewinnzahlen!$C$15=G11,1,IF(Gewinnzahlen!$C$15=G12,1,IF(Gewinnzahlen!$C$15=G13,1,IF(Gewinnzahlen!$C$15=G14,1,IF(Gewinnzahlen!$C$15=G15,1,0))))))</f>
        <v>1</v>
      </c>
      <c r="Z10" s="50">
        <f>IF(Gewinnzahlen!$C$15=H10,1,IF(Gewinnzahlen!$C$15=H11,1,IF(Gewinnzahlen!$C$15=H12,1,IF(Gewinnzahlen!$C$15=H13,1,IF(Gewinnzahlen!$C$15=H14,1,IF(Gewinnzahlen!$C$15=H15,1,0))))))</f>
        <v>1</v>
      </c>
      <c r="AA10" s="50">
        <f>IF(Gewinnzahlen!$C$15=I10,1,IF(Gewinnzahlen!$C$15=I11,1,IF(Gewinnzahlen!$C$15=I12,1,IF(Gewinnzahlen!$C$15=I13,1,IF(Gewinnzahlen!$C$15=I14,1,IF(Gewinnzahlen!$C$15=I15,1,0))))))</f>
        <v>1</v>
      </c>
      <c r="AB10" s="50">
        <f>IF(Gewinnzahlen!$C$15=J10,1,IF(Gewinnzahlen!$C$15=J11,1,IF(Gewinnzahlen!$C$15=J12,1,IF(Gewinnzahlen!$C$15=J13,1,IF(Gewinnzahlen!$C$15=J14,1,IF(Gewinnzahlen!$C$15=J15,1,0))))))</f>
        <v>1</v>
      </c>
      <c r="AC10" s="50">
        <f>IF(Gewinnzahlen!$C$15=K10,1,IF(Gewinnzahlen!$C$15=K11,1,IF(Gewinnzahlen!$C$15=K12,1,IF(Gewinnzahlen!$C$15=K13,1,IF(Gewinnzahlen!$C$15=K14,1,IF(Gewinnzahlen!$C$15=K15,1,0))))))</f>
        <v>1</v>
      </c>
      <c r="AD10" s="50">
        <f>IF(Gewinnzahlen!$C$15=L10,1,IF(Gewinnzahlen!$C$15=L11,1,IF(Gewinnzahlen!$C$15=L12,1,IF(Gewinnzahlen!$C$15=L13,1,IF(Gewinnzahlen!$C$15=L14,1,IF(Gewinnzahlen!$C$15=L15,1,0))))))</f>
        <v>1</v>
      </c>
      <c r="AE10" s="50">
        <f>IF(Gewinnzahlen!$C$15=M10,1,IF(Gewinnzahlen!$C$15=M11,1,IF(Gewinnzahlen!$C$15=M12,1,IF(Gewinnzahlen!$C$15=M13,1,IF(Gewinnzahlen!$C$15=M14,1,IF(Gewinnzahlen!$C$15=M15,1,0))))))</f>
        <v>1</v>
      </c>
      <c r="AF10" s="50">
        <f>IF(Gewinnzahlen!$C$15=N10,1,IF(Gewinnzahlen!$C$15=N11,1,IF(Gewinnzahlen!$C$15=N12,1,IF(Gewinnzahlen!$C$15=N13,1,IF(Gewinnzahlen!$C$15=N14,1,IF(Gewinnzahlen!$C$15=N15,1,0))))))</f>
        <v>1</v>
      </c>
      <c r="AG10" s="53">
        <f>IF(Gewinnzahlen!$D$15=C10,1,IF(Gewinnzahlen!$D$15=C11,1,IF(Gewinnzahlen!$D$15=C12,1,IF(Gewinnzahlen!$D$15=C13,1,IF(Gewinnzahlen!$D$15=C14,1,IF(Gewinnzahlen!$D$15=C15,1,0))))))</f>
        <v>1</v>
      </c>
      <c r="AH10" s="50">
        <f>IF(Gewinnzahlen!$D$15=D10,1,IF(Gewinnzahlen!$D$15=D11,1,IF(Gewinnzahlen!$D$15=D12,1,IF(Gewinnzahlen!$D$15=D13,1,IF(Gewinnzahlen!$D$15=D14,1,IF(Gewinnzahlen!$D$15=D15,1,0))))))</f>
        <v>1</v>
      </c>
      <c r="AI10" s="50">
        <f>IF(Gewinnzahlen!$D$15=E10,1,IF(Gewinnzahlen!$D$15=E11,1,IF(Gewinnzahlen!$D$15=E12,1,IF(Gewinnzahlen!$D$15=E13,1,IF(Gewinnzahlen!$D$15=E14,1,IF(Gewinnzahlen!$D$15=E15,1,0))))))</f>
        <v>1</v>
      </c>
      <c r="AJ10" s="50">
        <f>IF(Gewinnzahlen!$D$15=F10,1,IF(Gewinnzahlen!$D$15=F11,1,IF(Gewinnzahlen!$D$15=F12,1,IF(Gewinnzahlen!$D$15=F13,1,IF(Gewinnzahlen!$D$15=F14,1,IF(Gewinnzahlen!$D$15=F15,1,0))))))</f>
        <v>1</v>
      </c>
      <c r="AK10" s="50">
        <f>IF(Gewinnzahlen!$D$15=G10,1,IF(Gewinnzahlen!$D$15=G11,1,IF(Gewinnzahlen!$D$15=G12,1,IF(Gewinnzahlen!$D$15=G13,1,IF(Gewinnzahlen!$D$15=G14,1,IF(Gewinnzahlen!$D$15=G15,1,0))))))</f>
        <v>1</v>
      </c>
      <c r="AL10" s="50">
        <f>IF(Gewinnzahlen!$D$15=H10,1,IF(Gewinnzahlen!$D$15=H11,1,IF(Gewinnzahlen!$D$15=H12,1,IF(Gewinnzahlen!$D$15=H13,1,IF(Gewinnzahlen!$D$15=H14,1,IF(Gewinnzahlen!$D$15=H15,1,0))))))</f>
        <v>1</v>
      </c>
      <c r="AM10" s="50">
        <f>IF(Gewinnzahlen!$D$15=I10,1,IF(Gewinnzahlen!$D$15=I11,1,IF(Gewinnzahlen!$D$15=I12,1,IF(Gewinnzahlen!$D$15=I13,1,IF(Gewinnzahlen!$D$15=I14,1,IF(Gewinnzahlen!$D$15=I15,1,0))))))</f>
        <v>1</v>
      </c>
      <c r="AN10" s="50">
        <f>IF(Gewinnzahlen!$D$15=J10,1,IF(Gewinnzahlen!$D$15=J11,1,IF(Gewinnzahlen!$D$15=J12,1,IF(Gewinnzahlen!$D$15=J13,1,IF(Gewinnzahlen!$D$15=J14,1,IF(Gewinnzahlen!$D$15=J15,1,0))))))</f>
        <v>1</v>
      </c>
      <c r="AO10" s="50">
        <f>IF(Gewinnzahlen!$D$15=K10,1,IF(Gewinnzahlen!$D$15=K11,1,IF(Gewinnzahlen!$D$15=K12,1,IF(Gewinnzahlen!$D$15=K13,1,IF(Gewinnzahlen!$D$15=K14,1,IF(Gewinnzahlen!$D$15=K15,1,0))))))</f>
        <v>1</v>
      </c>
      <c r="AP10" s="50">
        <f>IF(Gewinnzahlen!$D$15=L10,1,IF(Gewinnzahlen!$D$15=L11,1,IF(Gewinnzahlen!$D$15=L12,1,IF(Gewinnzahlen!$D$15=L13,1,IF(Gewinnzahlen!$D$15=L14,1,IF(Gewinnzahlen!$D$15=L15,1,0))))))</f>
        <v>1</v>
      </c>
      <c r="AQ10" s="50">
        <f>IF(Gewinnzahlen!$D$15=M10,1,IF(Gewinnzahlen!$D$15=M11,1,IF(Gewinnzahlen!$D$15=M12,1,IF(Gewinnzahlen!$D$15=M13,1,IF(Gewinnzahlen!$D$15=M14,1,IF(Gewinnzahlen!$D$15=M15,1,0))))))</f>
        <v>1</v>
      </c>
      <c r="AR10" s="50">
        <f>IF(Gewinnzahlen!$D$15=N10,1,IF(Gewinnzahlen!$D$15=N11,1,IF(Gewinnzahlen!$D$15=N12,1,IF(Gewinnzahlen!$D$15=N13,1,IF(Gewinnzahlen!$D$15=N14,1,IF(Gewinnzahlen!$D$15=N15,1,0))))))</f>
        <v>1</v>
      </c>
      <c r="AS10" s="53">
        <f>IF(Gewinnzahlen!$E$15=C10,1,IF(Gewinnzahlen!$E$15=C11,1,IF(Gewinnzahlen!$E$15=C12,1,IF(Gewinnzahlen!$E$15=C13,1,IF(Gewinnzahlen!$E$15=C14,1,IF(Gewinnzahlen!$E$15=C15,1,0))))))</f>
        <v>1</v>
      </c>
      <c r="AT10" s="50">
        <f>IF(Gewinnzahlen!$E$15=D10,1,IF(Gewinnzahlen!$E$15=D11,1,IF(Gewinnzahlen!$E$15=D12,1,IF(Gewinnzahlen!$E$15=D13,1,IF(Gewinnzahlen!$E$15=D14,1,IF(Gewinnzahlen!$E$15=D15,1,0))))))</f>
        <v>1</v>
      </c>
      <c r="AU10" s="50">
        <f>IF(Gewinnzahlen!$E$15=E10,1,IF(Gewinnzahlen!$E$15=E11,1,IF(Gewinnzahlen!$E$15=E12,1,IF(Gewinnzahlen!$E$15=E13,1,IF(Gewinnzahlen!$E$15=E14,1,IF(Gewinnzahlen!$E$15=E15,1,0))))))</f>
        <v>1</v>
      </c>
      <c r="AV10" s="50">
        <f>IF(Gewinnzahlen!$E$15=F10,1,IF(Gewinnzahlen!$E$15=F11,1,IF(Gewinnzahlen!$E$15=F12,1,IF(Gewinnzahlen!$E$15=F13,1,IF(Gewinnzahlen!$E$15=F14,1,IF(Gewinnzahlen!$E$15=F15,1,0))))))</f>
        <v>1</v>
      </c>
      <c r="AW10" s="50">
        <f>IF(Gewinnzahlen!$E$15=G10,1,IF(Gewinnzahlen!$E$15=G11,1,IF(Gewinnzahlen!$E$15=G12,1,IF(Gewinnzahlen!$E$15=G13,1,IF(Gewinnzahlen!$E$15=G14,1,IF(Gewinnzahlen!$E$15=G15,1,0))))))</f>
        <v>1</v>
      </c>
      <c r="AX10" s="50">
        <f>IF(Gewinnzahlen!$E$15=H10,1,IF(Gewinnzahlen!$E$15=H11,1,IF(Gewinnzahlen!$E$15=H12,1,IF(Gewinnzahlen!$E$15=H13,1,IF(Gewinnzahlen!$E$15=H14,1,IF(Gewinnzahlen!$E$15=H15,1,0))))))</f>
        <v>1</v>
      </c>
      <c r="AY10" s="50">
        <f>IF(Gewinnzahlen!$E$15=I10,1,IF(Gewinnzahlen!$E$15=I11,1,IF(Gewinnzahlen!$E$15=I12,1,IF(Gewinnzahlen!$E$15=I13,1,IF(Gewinnzahlen!$E$15=I14,1,IF(Gewinnzahlen!$E$15=I15,1,0))))))</f>
        <v>1</v>
      </c>
      <c r="AZ10" s="50">
        <f>IF(Gewinnzahlen!$E$15=J10,1,IF(Gewinnzahlen!$E$15=J11,1,IF(Gewinnzahlen!$E$15=J12,1,IF(Gewinnzahlen!$E$15=J13,1,IF(Gewinnzahlen!$E$15=J14,1,IF(Gewinnzahlen!$E$15=J15,1,0))))))</f>
        <v>1</v>
      </c>
      <c r="BA10" s="50">
        <f>IF(Gewinnzahlen!$E$15=K10,1,IF(Gewinnzahlen!$E$15=K11,1,IF(Gewinnzahlen!$E$15=K12,1,IF(Gewinnzahlen!$E$15=K13,1,IF(Gewinnzahlen!$E$15=K14,1,IF(Gewinnzahlen!$E$15=K15,1,0))))))</f>
        <v>1</v>
      </c>
      <c r="BB10" s="50">
        <f>IF(Gewinnzahlen!$E$15=L10,1,IF(Gewinnzahlen!$E$15=L11,1,IF(Gewinnzahlen!$E$15=L12,1,IF(Gewinnzahlen!$E$15=L13,1,IF(Gewinnzahlen!$E$15=L14,1,IF(Gewinnzahlen!$E$15=L15,1,0))))))</f>
        <v>1</v>
      </c>
      <c r="BC10" s="50">
        <f>IF(Gewinnzahlen!$E$15=M10,1,IF(Gewinnzahlen!$E$15=M11,1,IF(Gewinnzahlen!$E$15=M12,1,IF(Gewinnzahlen!$E$15=M13,1,IF(Gewinnzahlen!$E$15=M14,1,IF(Gewinnzahlen!$E$15=M15,1,0))))))</f>
        <v>1</v>
      </c>
      <c r="BD10" s="50">
        <f>IF(Gewinnzahlen!$E$15=N10,1,IF(Gewinnzahlen!$E$15=N11,1,IF(Gewinnzahlen!$E$15=N12,1,IF(Gewinnzahlen!$E$15=N13,1,IF(Gewinnzahlen!$E$15=N14,1,IF(Gewinnzahlen!$E$15=N15,1,0))))))</f>
        <v>1</v>
      </c>
      <c r="BE10" s="53">
        <f>IF(Gewinnzahlen!$F$15=C10,1,IF(Gewinnzahlen!$F$15=C11,1,IF(Gewinnzahlen!$F$15=C12,1,IF(Gewinnzahlen!$F$15=C13,1,IF(Gewinnzahlen!$F$15=C14,1,IF(Gewinnzahlen!$F$15=C15,1,0))))))</f>
        <v>1</v>
      </c>
      <c r="BF10" s="50">
        <f>IF(Gewinnzahlen!$F$15=D10,1,IF(Gewinnzahlen!$F$15=D11,1,IF(Gewinnzahlen!$F$15=D12,1,IF(Gewinnzahlen!$F$15=D13,1,IF(Gewinnzahlen!$F$15=D14,1,IF(Gewinnzahlen!$F$15=D15,1,0))))))</f>
        <v>1</v>
      </c>
      <c r="BG10" s="50">
        <f>IF(Gewinnzahlen!$F$15=E10,1,IF(Gewinnzahlen!$F$15=E11,1,IF(Gewinnzahlen!$F$15=E12,1,IF(Gewinnzahlen!$F$15=E13,1,IF(Gewinnzahlen!$F$15=E14,1,IF(Gewinnzahlen!$F$15=E15,1,0))))))</f>
        <v>1</v>
      </c>
      <c r="BH10" s="50">
        <f>IF(Gewinnzahlen!$F$15=F10,1,IF(Gewinnzahlen!$F$15=F11,1,IF(Gewinnzahlen!$F$15=F12,1,IF(Gewinnzahlen!$F$15=F13,1,IF(Gewinnzahlen!$F$15=F14,1,IF(Gewinnzahlen!$F$15=F15,1,0))))))</f>
        <v>1</v>
      </c>
      <c r="BI10" s="50">
        <f>IF(Gewinnzahlen!$F$15=G10,1,IF(Gewinnzahlen!$F$15=G11,1,IF(Gewinnzahlen!$F$15=G12,1,IF(Gewinnzahlen!$F$15=G13,1,IF(Gewinnzahlen!$F$15=G14,1,IF(Gewinnzahlen!$F$15=G15,1,0))))))</f>
        <v>1</v>
      </c>
      <c r="BJ10" s="50">
        <f>IF(Gewinnzahlen!$F$15=H10,1,IF(Gewinnzahlen!$F$15=H11,1,IF(Gewinnzahlen!$F$15=H12,1,IF(Gewinnzahlen!$F$15=H13,1,IF(Gewinnzahlen!$F$15=H14,1,IF(Gewinnzahlen!$F$15=H15,1,0))))))</f>
        <v>1</v>
      </c>
      <c r="BK10" s="50">
        <f>IF(Gewinnzahlen!$F$15=I10,1,IF(Gewinnzahlen!$F$15=I11,1,IF(Gewinnzahlen!$F$15=I12,1,IF(Gewinnzahlen!$F$15=I13,1,IF(Gewinnzahlen!$F$15=I14,1,IF(Gewinnzahlen!$F$15=I15,1,0))))))</f>
        <v>1</v>
      </c>
      <c r="BL10" s="50">
        <f>IF(Gewinnzahlen!$F$15=J10,1,IF(Gewinnzahlen!$F$15=J11,1,IF(Gewinnzahlen!$F$15=J12,1,IF(Gewinnzahlen!$F$15=J13,1,IF(Gewinnzahlen!$F$15=J14,1,IF(Gewinnzahlen!$F$15=J15,1,0))))))</f>
        <v>1</v>
      </c>
      <c r="BM10" s="50">
        <f>IF(Gewinnzahlen!$F$15=K10,1,IF(Gewinnzahlen!$F$15=K11,1,IF(Gewinnzahlen!$F$15=K12,1,IF(Gewinnzahlen!$F$15=K13,1,IF(Gewinnzahlen!$F$15=K14,1,IF(Gewinnzahlen!$F$15=K15,1,0))))))</f>
        <v>1</v>
      </c>
      <c r="BN10" s="50">
        <f>IF(Gewinnzahlen!$F$15=L10,1,IF(Gewinnzahlen!$F$15=L11,1,IF(Gewinnzahlen!$F$15=L12,1,IF(Gewinnzahlen!$F$15=L13,1,IF(Gewinnzahlen!$F$15=L14,1,IF(Gewinnzahlen!$F$15=L15,1,0))))))</f>
        <v>1</v>
      </c>
      <c r="BO10" s="50">
        <f>IF(Gewinnzahlen!$F$15=M10,1,IF(Gewinnzahlen!$F$15=M11,1,IF(Gewinnzahlen!$F$15=M12,1,IF(Gewinnzahlen!$F$15=M13,1,IF(Gewinnzahlen!$F$15=M14,1,IF(Gewinnzahlen!$F$15=M15,1,0))))))</f>
        <v>1</v>
      </c>
      <c r="BP10" s="50">
        <f>IF(Gewinnzahlen!$F$15=N10,1,IF(Gewinnzahlen!$F$15=N11,1,IF(Gewinnzahlen!$F$15=N12,1,IF(Gewinnzahlen!$F$15=N13,1,IF(Gewinnzahlen!$F$15=N14,1,IF(Gewinnzahlen!$F$15=N15,1,0))))))</f>
        <v>1</v>
      </c>
      <c r="BQ10" s="53">
        <f>IF(Gewinnzahlen!$G$15=C10,1,IF(Gewinnzahlen!$G$15=C11,1,IF(Gewinnzahlen!$G$15=C12,1,IF(Gewinnzahlen!$G$15=C13,1,IF(Gewinnzahlen!$G$15=C14,1,IF(Gewinnzahlen!$G$15=C15,1,0))))))</f>
        <v>1</v>
      </c>
      <c r="BR10" s="50">
        <f>IF(Gewinnzahlen!$G$15=D10,1,IF(Gewinnzahlen!$G$15=D11,1,IF(Gewinnzahlen!$G$15=D12,1,IF(Gewinnzahlen!$G$15=D13,1,IF(Gewinnzahlen!$G$15=D14,1,IF(Gewinnzahlen!$G$15=D15,1,0))))))</f>
        <v>1</v>
      </c>
      <c r="BS10" s="50">
        <f>IF(Gewinnzahlen!$G$15=E10,1,IF(Gewinnzahlen!$G$15=E11,1,IF(Gewinnzahlen!$G$15=E12,1,IF(Gewinnzahlen!$G$15=E13,1,IF(Gewinnzahlen!$G$15=E14,1,IF(Gewinnzahlen!$G$15=E15,1,0))))))</f>
        <v>1</v>
      </c>
      <c r="BT10" s="50">
        <f>IF(Gewinnzahlen!$G$15=F10,1,IF(Gewinnzahlen!$G$15=F11,1,IF(Gewinnzahlen!$G$15=F12,1,IF(Gewinnzahlen!$G$15=F13,1,IF(Gewinnzahlen!$G$15=F14,1,IF(Gewinnzahlen!$G$15=F15,1,0))))))</f>
        <v>1</v>
      </c>
      <c r="BU10" s="50">
        <f>IF(Gewinnzahlen!$G$15=G10,1,IF(Gewinnzahlen!$G$15=G11,1,IF(Gewinnzahlen!$G$15=G12,1,IF(Gewinnzahlen!$G$15=G13,1,IF(Gewinnzahlen!$G$15=G14,1,IF(Gewinnzahlen!$G$15=G15,1,0))))))</f>
        <v>1</v>
      </c>
      <c r="BV10" s="50">
        <f>IF(Gewinnzahlen!$G$15=H10,1,IF(Gewinnzahlen!$G$15=H11,1,IF(Gewinnzahlen!$G$15=H12,1,IF(Gewinnzahlen!$G$15=H13,1,IF(Gewinnzahlen!$G$15=H14,1,IF(Gewinnzahlen!$G$15=H15,1,0))))))</f>
        <v>1</v>
      </c>
      <c r="BW10" s="50">
        <f>IF(Gewinnzahlen!$G$15=I10,1,IF(Gewinnzahlen!$G$15=I11,1,IF(Gewinnzahlen!$G$15=I12,1,IF(Gewinnzahlen!$G$15=I13,1,IF(Gewinnzahlen!$G$15=I14,1,IF(Gewinnzahlen!$G$15=I15,1,0))))))</f>
        <v>1</v>
      </c>
      <c r="BX10" s="50">
        <f>IF(Gewinnzahlen!$G$15=J10,1,IF(Gewinnzahlen!$G$15=J11,1,IF(Gewinnzahlen!$G$15=J12,1,IF(Gewinnzahlen!$G$15=J13,1,IF(Gewinnzahlen!$G$15=J14,1,IF(Gewinnzahlen!$G$15=J15,1,0))))))</f>
        <v>1</v>
      </c>
      <c r="BY10" s="50">
        <f>IF(Gewinnzahlen!$G$15=K10,1,IF(Gewinnzahlen!$G$15=K11,1,IF(Gewinnzahlen!$G$15=K12,1,IF(Gewinnzahlen!$G$15=K13,1,IF(Gewinnzahlen!$G$15=K14,1,IF(Gewinnzahlen!$G$15=K15,1,0))))))</f>
        <v>1</v>
      </c>
      <c r="BZ10" s="50">
        <f>IF(Gewinnzahlen!$G$15=L10,1,IF(Gewinnzahlen!$G$15=L11,1,IF(Gewinnzahlen!$G$15=L12,1,IF(Gewinnzahlen!$G$15=L13,1,IF(Gewinnzahlen!$G$15=L14,1,IF(Gewinnzahlen!$G$15=L15,1,0))))))</f>
        <v>1</v>
      </c>
      <c r="CA10" s="50">
        <f>IF(Gewinnzahlen!$G$15=M10,1,IF(Gewinnzahlen!$G$15=M11,1,IF(Gewinnzahlen!$G$15=M12,1,IF(Gewinnzahlen!$G$15=M13,1,IF(Gewinnzahlen!$G$15=M14,1,IF(Gewinnzahlen!$G$15=M15,1,0))))))</f>
        <v>1</v>
      </c>
      <c r="CB10" s="50">
        <f>IF(Gewinnzahlen!$G$15=N10,1,IF(Gewinnzahlen!$G$15=N11,1,IF(Gewinnzahlen!$G$15=N12,1,IF(Gewinnzahlen!$G$15=N13,1,IF(Gewinnzahlen!$G$15=N14,1,IF(Gewinnzahlen!$G$15=N15,1,0))))))</f>
        <v>1</v>
      </c>
      <c r="CC10" s="53">
        <f>IF(Gewinnzahlen!$H$15=C10,1,IF(Gewinnzahlen!$H$15=C11,1,IF(Gewinnzahlen!$H$15=C12,1,IF(Gewinnzahlen!$H$15=C13,1,IF(Gewinnzahlen!$H$15=C14,1,IF(Gewinnzahlen!$H$15=C15,1,0))))))</f>
        <v>1</v>
      </c>
      <c r="CD10" s="50">
        <f>IF(Gewinnzahlen!$H$15=D10,1,IF(Gewinnzahlen!$H$15=D11,1,IF(Gewinnzahlen!$H$15=D12,1,IF(Gewinnzahlen!$H$15=D13,1,IF(Gewinnzahlen!$H$15=D14,1,IF(Gewinnzahlen!$H$15=D15,1,0))))))</f>
        <v>1</v>
      </c>
      <c r="CE10" s="50">
        <f>IF(Gewinnzahlen!$H$15=E10,1,IF(Gewinnzahlen!$H$15=E11,1,IF(Gewinnzahlen!$H$15=E12,1,IF(Gewinnzahlen!$H$15=E13,1,IF(Gewinnzahlen!$H$15=E14,1,IF(Gewinnzahlen!$H$15=E15,1,0))))))</f>
        <v>1</v>
      </c>
      <c r="CF10" s="50">
        <f>IF(Gewinnzahlen!$H$15=F10,1,IF(Gewinnzahlen!$H$15=F11,1,IF(Gewinnzahlen!$H$15=F12,1,IF(Gewinnzahlen!$H$15=F13,1,IF(Gewinnzahlen!$H$15=F14,1,IF(Gewinnzahlen!$H$15=F15,1,0))))))</f>
        <v>1</v>
      </c>
      <c r="CG10" s="50">
        <f>IF(Gewinnzahlen!$H$15=G10,1,IF(Gewinnzahlen!$H$15=G11,1,IF(Gewinnzahlen!$H$15=G12,1,IF(Gewinnzahlen!$H$15=G13,1,IF(Gewinnzahlen!$H$15=G14,1,IF(Gewinnzahlen!$H$15=G15,1,0))))))</f>
        <v>1</v>
      </c>
      <c r="CH10" s="50">
        <f>IF(Gewinnzahlen!$H$15=H10,1,IF(Gewinnzahlen!$H$15=H11,1,IF(Gewinnzahlen!$H$15=H12,1,IF(Gewinnzahlen!$H$15=H13,1,IF(Gewinnzahlen!$H$15=H14,1,IF(Gewinnzahlen!$H$15=H15,1,0))))))</f>
        <v>1</v>
      </c>
      <c r="CI10" s="50">
        <f>IF(Gewinnzahlen!$H$15=I10,1,IF(Gewinnzahlen!$H$15=I11,1,IF(Gewinnzahlen!$H$15=I12,1,IF(Gewinnzahlen!$H$15=I13,1,IF(Gewinnzahlen!$H$15=I14,1,IF(Gewinnzahlen!$H$15=I15,1,0))))))</f>
        <v>1</v>
      </c>
      <c r="CJ10" s="50">
        <f>IF(Gewinnzahlen!$H$15=J10,1,IF(Gewinnzahlen!$H$15=J11,1,IF(Gewinnzahlen!$H$15=J12,1,IF(Gewinnzahlen!$H$15=J13,1,IF(Gewinnzahlen!$H$15=J14,1,IF(Gewinnzahlen!$H$15=J15,1,0))))))</f>
        <v>1</v>
      </c>
      <c r="CK10" s="50">
        <f>IF(Gewinnzahlen!$H$15=K10,1,IF(Gewinnzahlen!$H$15=K11,1,IF(Gewinnzahlen!$H$15=K12,1,IF(Gewinnzahlen!$H$15=K13,1,IF(Gewinnzahlen!$H$15=K14,1,IF(Gewinnzahlen!$H$15=K15,1,0))))))</f>
        <v>1</v>
      </c>
      <c r="CL10" s="50">
        <f>IF(Gewinnzahlen!$H$15=L10,1,IF(Gewinnzahlen!$H$15=L11,1,IF(Gewinnzahlen!$H$15=L12,1,IF(Gewinnzahlen!$H$15=L13,1,IF(Gewinnzahlen!$H$15=L14,1,IF(Gewinnzahlen!$H$15=L15,1,0))))))</f>
        <v>1</v>
      </c>
      <c r="CM10" s="50">
        <f>IF(Gewinnzahlen!$H$15=M10,1,IF(Gewinnzahlen!$H$15=M11,1,IF(Gewinnzahlen!$H$15=M12,1,IF(Gewinnzahlen!$H$15=M13,1,IF(Gewinnzahlen!$H$15=M14,1,IF(Gewinnzahlen!$H$15=M15,1,0))))))</f>
        <v>1</v>
      </c>
      <c r="CN10" s="50">
        <f>IF(Gewinnzahlen!$H$15=N10,1,IF(Gewinnzahlen!$H$15=N11,1,IF(Gewinnzahlen!$H$15=N12,1,IF(Gewinnzahlen!$H$15=N13,1,IF(Gewinnzahlen!$H$15=N14,1,IF(Gewinnzahlen!$H$15=N15,1,0))))))</f>
        <v>1</v>
      </c>
      <c r="CO10" s="53">
        <f>IF(Gewinnzahlen!$I$15=C10,1,IF(Gewinnzahlen!$I$15=C11,1,IF(Gewinnzahlen!$I$15=C12,1,IF(Gewinnzahlen!$I$15=C13,1,IF(Gewinnzahlen!$I$15=C14,1,IF(Gewinnzahlen!$I$15=C15,1,0))))))</f>
        <v>1</v>
      </c>
      <c r="CP10" s="50">
        <f>IF(Gewinnzahlen!$I$15=D10,1,IF(Gewinnzahlen!$I$15=D11,1,IF(Gewinnzahlen!$I$15=D12,1,IF(Gewinnzahlen!$I$15=D13,1,IF(Gewinnzahlen!$I$15=D14,1,IF(Gewinnzahlen!$I$15=D15,1,0))))))</f>
        <v>1</v>
      </c>
      <c r="CQ10" s="50">
        <f>IF(Gewinnzahlen!$I$15=E10,1,IF(Gewinnzahlen!$I$15=E11,1,IF(Gewinnzahlen!$I$15=E12,1,IF(Gewinnzahlen!$I$15=E13,1,IF(Gewinnzahlen!$I$15=E14,1,IF(Gewinnzahlen!$I$15=E15,1,0))))))</f>
        <v>1</v>
      </c>
      <c r="CR10" s="50">
        <f>IF(Gewinnzahlen!$I$15=F10,1,IF(Gewinnzahlen!$I$15=F11,1,IF(Gewinnzahlen!$I$15=F12,1,IF(Gewinnzahlen!$I$15=F13,1,IF(Gewinnzahlen!$I$15=F14,1,IF(Gewinnzahlen!$I$15=F15,1,0))))))</f>
        <v>1</v>
      </c>
      <c r="CS10" s="50">
        <f>IF(Gewinnzahlen!$I$15=G10,1,IF(Gewinnzahlen!$I$15=G11,1,IF(Gewinnzahlen!$I$15=G12,1,IF(Gewinnzahlen!$I$15=G13,1,IF(Gewinnzahlen!$I$15=G14,1,IF(Gewinnzahlen!$I$15=G15,1,0))))))</f>
        <v>1</v>
      </c>
      <c r="CT10" s="50">
        <f>IF(Gewinnzahlen!$I$15=H10,1,IF(Gewinnzahlen!$I$15=H11,1,IF(Gewinnzahlen!$I$15=H12,1,IF(Gewinnzahlen!$I$15=H13,1,IF(Gewinnzahlen!$I$15=H14,1,IF(Gewinnzahlen!$I$15=H15,1,0))))))</f>
        <v>1</v>
      </c>
      <c r="CU10" s="50">
        <f>IF(Gewinnzahlen!$I$15=I10,1,IF(Gewinnzahlen!$I$15=I11,1,IF(Gewinnzahlen!$I$15=I12,1,IF(Gewinnzahlen!$I$15=I13,1,IF(Gewinnzahlen!$I$15=I14,1,IF(Gewinnzahlen!$I$15=I15,1,0))))))</f>
        <v>1</v>
      </c>
      <c r="CV10" s="50">
        <f>IF(Gewinnzahlen!$I$15=J10,1,IF(Gewinnzahlen!$I$15=J11,1,IF(Gewinnzahlen!$I$15=J12,1,IF(Gewinnzahlen!$I$15=J13,1,IF(Gewinnzahlen!$I$15=J14,1,IF(Gewinnzahlen!$I$15=J15,1,0))))))</f>
        <v>1</v>
      </c>
      <c r="CW10" s="50">
        <f>IF(Gewinnzahlen!$I$15=K10,1,IF(Gewinnzahlen!$I$15=K11,1,IF(Gewinnzahlen!$I$15=K12,1,IF(Gewinnzahlen!$I$15=K13,1,IF(Gewinnzahlen!$I$15=K14,1,IF(Gewinnzahlen!$I$15=K15,1,0))))))</f>
        <v>1</v>
      </c>
      <c r="CX10" s="50">
        <f>IF(Gewinnzahlen!$I$15=L10,1,IF(Gewinnzahlen!$I$15=L11,1,IF(Gewinnzahlen!$I$15=L12,1,IF(Gewinnzahlen!$I$15=L13,1,IF(Gewinnzahlen!$I$15=L14,1,IF(Gewinnzahlen!$I$15=L15,1,0))))))</f>
        <v>1</v>
      </c>
      <c r="CY10" s="50">
        <f>IF(Gewinnzahlen!$I$15=M10,1,IF(Gewinnzahlen!$I$15=M11,1,IF(Gewinnzahlen!$I$15=M12,1,IF(Gewinnzahlen!$I$15=M13,1,IF(Gewinnzahlen!$I$15=M14,1,IF(Gewinnzahlen!$I$15=M15,1,0))))))</f>
        <v>1</v>
      </c>
      <c r="CZ10" s="50">
        <f>IF(Gewinnzahlen!$I$15=N10,1,IF(Gewinnzahlen!$I$15=N11,1,IF(Gewinnzahlen!$I$15=N12,1,IF(Gewinnzahlen!$I$15=N13,1,IF(Gewinnzahlen!$I$15=N14,1,IF(Gewinnzahlen!$I$15=N15,1,0))))))</f>
        <v>1</v>
      </c>
      <c r="DA10" s="53">
        <f>IF(Gewinnzahlen!$J$15=C10,1,IF(Gewinnzahlen!$J$15=C11,1,IF(Gewinnzahlen!$J$15=C12,1,IF(Gewinnzahlen!$J$15=C13,1,IF(Gewinnzahlen!$J$15=C14,1,IF(Gewinnzahlen!$J$15=C15,1,0))))))</f>
        <v>1</v>
      </c>
      <c r="DB10" s="50">
        <f>IF(Gewinnzahlen!$J$15=D10,1,IF(Gewinnzahlen!$J$15=D11,1,IF(Gewinnzahlen!$J$15=D12,1,IF(Gewinnzahlen!$J$15=D13,1,IF(Gewinnzahlen!$J$15=D14,1,IF(Gewinnzahlen!$J$15=D15,1,0))))))</f>
        <v>1</v>
      </c>
      <c r="DC10" s="50">
        <f>IF(Gewinnzahlen!$J$15=E10,1,IF(Gewinnzahlen!$J$15=E11,1,IF(Gewinnzahlen!$J$15=E12,1,IF(Gewinnzahlen!$J$15=E13,1,IF(Gewinnzahlen!$J$15=E14,1,IF(Gewinnzahlen!$J$15=E15,1,0))))))</f>
        <v>1</v>
      </c>
      <c r="DD10" s="50">
        <f>IF(Gewinnzahlen!$J$15=F10,1,IF(Gewinnzahlen!$J$15=F11,1,IF(Gewinnzahlen!$J$15=F12,1,IF(Gewinnzahlen!$J$15=F13,1,IF(Gewinnzahlen!$J$15=F14,1,IF(Gewinnzahlen!$J$15=F15,1,0))))))</f>
        <v>1</v>
      </c>
      <c r="DE10" s="50">
        <f>IF(Gewinnzahlen!$J$15=G10,1,IF(Gewinnzahlen!$J$15=G11,1,IF(Gewinnzahlen!$J$15=G12,1,IF(Gewinnzahlen!$J$15=G13,1,IF(Gewinnzahlen!$J$15=G14,1,IF(Gewinnzahlen!$J$15=G15,1,0))))))</f>
        <v>1</v>
      </c>
      <c r="DF10" s="50">
        <f>IF(Gewinnzahlen!$J$15=H10,1,IF(Gewinnzahlen!$J$15=H11,1,IF(Gewinnzahlen!$J$15=H12,1,IF(Gewinnzahlen!$J$15=H13,1,IF(Gewinnzahlen!$J$15=H14,1,IF(Gewinnzahlen!$J$15=H15,1,0))))))</f>
        <v>1</v>
      </c>
      <c r="DG10" s="50">
        <f>IF(Gewinnzahlen!$J$15=I10,1,IF(Gewinnzahlen!$J$15=I11,1,IF(Gewinnzahlen!$J$15=I12,1,IF(Gewinnzahlen!$J$15=I13,1,IF(Gewinnzahlen!$J$15=I14,1,IF(Gewinnzahlen!$J$15=I15,1,0))))))</f>
        <v>1</v>
      </c>
      <c r="DH10" s="50">
        <f>IF(Gewinnzahlen!$J$15=J10,1,IF(Gewinnzahlen!$J$15=J11,1,IF(Gewinnzahlen!$J$15=J12,1,IF(Gewinnzahlen!$J$15=J13,1,IF(Gewinnzahlen!$J$15=J14,1,IF(Gewinnzahlen!$J$15=J15,1,0))))))</f>
        <v>1</v>
      </c>
      <c r="DI10" s="50">
        <f>IF(Gewinnzahlen!$J$15=K10,1,IF(Gewinnzahlen!$J$15=K11,1,IF(Gewinnzahlen!$J$15=K12,1,IF(Gewinnzahlen!$J$15=K13,1,IF(Gewinnzahlen!$J$15=K14,1,IF(Gewinnzahlen!$J$15=K15,1,0))))))</f>
        <v>1</v>
      </c>
      <c r="DJ10" s="50">
        <f>IF(Gewinnzahlen!$J$15=L10,1,IF(Gewinnzahlen!$J$15=L11,1,IF(Gewinnzahlen!$J$15=L12,1,IF(Gewinnzahlen!$J$15=L13,1,IF(Gewinnzahlen!$J$15=L14,1,IF(Gewinnzahlen!$J$15=L15,1,0))))))</f>
        <v>1</v>
      </c>
      <c r="DK10" s="50">
        <f>IF(Gewinnzahlen!$J$15=M10,1,IF(Gewinnzahlen!$J$15=M11,1,IF(Gewinnzahlen!$J$15=M12,1,IF(Gewinnzahlen!$J$15=M13,1,IF(Gewinnzahlen!$J$15=M14,1,IF(Gewinnzahlen!$J$15=M15,1,0))))))</f>
        <v>1</v>
      </c>
      <c r="DL10" s="50">
        <f>IF(Gewinnzahlen!$J$15=N10,1,IF(Gewinnzahlen!$J$15=N11,1,IF(Gewinnzahlen!$J$15=N12,1,IF(Gewinnzahlen!$J$15=N13,1,IF(Gewinnzahlen!$J$15=N14,1,IF(Gewinnzahlen!$J$15=N15,1,0))))))</f>
        <v>1</v>
      </c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36" s="3" customFormat="1" ht="14.1" customHeight="1" thickTop="1" thickBot="1"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78" t="s">
        <v>86</v>
      </c>
      <c r="P11" s="105" t="s">
        <v>86</v>
      </c>
      <c r="Q11" s="91" t="str">
        <f>IF(O9="","Losnummer fehlt!",RIGHT($O$9,1))</f>
        <v>Losnummer fehlt!</v>
      </c>
      <c r="U11" s="50">
        <f>IF(Gewinnzahlen!$C$16=C10,1,IF(Gewinnzahlen!$C$16=C11,1,IF(Gewinnzahlen!$C$16=C12,1,IF(Gewinnzahlen!$C$16=C13,1,IF(Gewinnzahlen!$C$16=C14,1,IF(Gewinnzahlen!$C$16=C15,1,0))))))</f>
        <v>1</v>
      </c>
      <c r="V11" s="50">
        <f>IF(Gewinnzahlen!$C$16=D10,1,IF(Gewinnzahlen!$C$16=D11,1,IF(Gewinnzahlen!$C$16=D12,1,IF(Gewinnzahlen!$C$16=D13,1,IF(Gewinnzahlen!$C$16=D14,1,IF(Gewinnzahlen!$C$16=D15,1,0))))))</f>
        <v>1</v>
      </c>
      <c r="W11" s="50">
        <f>IF(Gewinnzahlen!$C$16=E10,1,IF(Gewinnzahlen!$C$16=E11,1,IF(Gewinnzahlen!$C$16=E12,1,IF(Gewinnzahlen!$C$16=E13,1,IF(Gewinnzahlen!$C$16=E14,1,IF(Gewinnzahlen!$C$16=E15,1,0))))))</f>
        <v>1</v>
      </c>
      <c r="X11" s="50">
        <f>IF(Gewinnzahlen!$C$16=F10,1,IF(Gewinnzahlen!$C$16=F11,1,IF(Gewinnzahlen!$C$16=F12,1,IF(Gewinnzahlen!$C$16=F13,1,IF(Gewinnzahlen!$C$16=F14,1,IF(Gewinnzahlen!$C$16=F15,1,0))))))</f>
        <v>1</v>
      </c>
      <c r="Y11" s="50">
        <f>IF(Gewinnzahlen!$C$16=G10,1,IF(Gewinnzahlen!$C$16=G11,1,IF(Gewinnzahlen!$C$16=G12,1,IF(Gewinnzahlen!$C$16=G13,1,IF(Gewinnzahlen!$C$16=G14,1,IF(Gewinnzahlen!$C$16=G15,1,0))))))</f>
        <v>1</v>
      </c>
      <c r="Z11" s="50">
        <f>IF(Gewinnzahlen!$C$16=H10,1,IF(Gewinnzahlen!$C$16=H11,1,IF(Gewinnzahlen!$C$16=H12,1,IF(Gewinnzahlen!$C$16=H13,1,IF(Gewinnzahlen!$C$16=H14,1,IF(Gewinnzahlen!$C$16=H15,1,0))))))</f>
        <v>1</v>
      </c>
      <c r="AA11" s="50">
        <f>IF(Gewinnzahlen!$C$16=I10,1,IF(Gewinnzahlen!$C$16=I11,1,IF(Gewinnzahlen!$C$16=I12,1,IF(Gewinnzahlen!$C$16=I13,1,IF(Gewinnzahlen!$C$16=I14,1,IF(Gewinnzahlen!$C$16=I15,1,0))))))</f>
        <v>1</v>
      </c>
      <c r="AB11" s="50">
        <f>IF(Gewinnzahlen!$C$16=J10,1,IF(Gewinnzahlen!$C$16=J11,1,IF(Gewinnzahlen!$C$16=J12,1,IF(Gewinnzahlen!$C$16=J13,1,IF(Gewinnzahlen!$C$16=J14,1,IF(Gewinnzahlen!$C$16=J15,1,0))))))</f>
        <v>1</v>
      </c>
      <c r="AC11" s="50">
        <f>IF(Gewinnzahlen!$C$16=K10,1,IF(Gewinnzahlen!$C$16=K11,1,IF(Gewinnzahlen!$C$16=K12,1,IF(Gewinnzahlen!$C$16=K13,1,IF(Gewinnzahlen!$C$16=K14,1,IF(Gewinnzahlen!$C$16=K15,1,0))))))</f>
        <v>1</v>
      </c>
      <c r="AD11" s="50">
        <f>IF(Gewinnzahlen!$C$16=L10,1,IF(Gewinnzahlen!$C$16=L11,1,IF(Gewinnzahlen!$C$16=L12,1,IF(Gewinnzahlen!$C$16=L13,1,IF(Gewinnzahlen!$C$16=L14,1,IF(Gewinnzahlen!$C$16=L15,1,0))))))</f>
        <v>1</v>
      </c>
      <c r="AE11" s="50">
        <f>IF(Gewinnzahlen!$C$16=M10,1,IF(Gewinnzahlen!$C$16=M11,1,IF(Gewinnzahlen!$C$16=M12,1,IF(Gewinnzahlen!$C$16=M13,1,IF(Gewinnzahlen!$C$16=M14,1,IF(Gewinnzahlen!$C$16=M15,1,0))))))</f>
        <v>1</v>
      </c>
      <c r="AF11" s="50">
        <f>IF(Gewinnzahlen!$C$16=N10,1,IF(Gewinnzahlen!$C$16=N11,1,IF(Gewinnzahlen!$C$16=N12,1,IF(Gewinnzahlen!$C$16=N13,1,IF(Gewinnzahlen!$C$16=N14,1,IF(Gewinnzahlen!$C$16=N15,1,0))))))</f>
        <v>1</v>
      </c>
      <c r="AG11" s="53">
        <f>IF(Gewinnzahlen!$D$16=C10,1,IF(Gewinnzahlen!$D$16=C11,1,IF(Gewinnzahlen!$D$16=C12,1,IF(Gewinnzahlen!$D$16=C13,1,IF(Gewinnzahlen!$D$16=C14,1,IF(Gewinnzahlen!$D$16=C15,1,0))))))</f>
        <v>1</v>
      </c>
      <c r="AH11" s="50">
        <f>IF(Gewinnzahlen!$D$16=D10,1,IF(Gewinnzahlen!$D$16=D11,1,IF(Gewinnzahlen!$D$16=D12,1,IF(Gewinnzahlen!$D$16=D13,1,IF(Gewinnzahlen!$D$16=D14,1,IF(Gewinnzahlen!$D$16=D15,1,0))))))</f>
        <v>1</v>
      </c>
      <c r="AI11" s="50">
        <f>IF(Gewinnzahlen!$D$16=E10,1,IF(Gewinnzahlen!$D$16=E11,1,IF(Gewinnzahlen!$D$16=E12,1,IF(Gewinnzahlen!$D$16=E13,1,IF(Gewinnzahlen!$D$16=E14,1,IF(Gewinnzahlen!$D$16=E15,1,0))))))</f>
        <v>1</v>
      </c>
      <c r="AJ11" s="50">
        <f>IF(Gewinnzahlen!$D$16=F10,1,IF(Gewinnzahlen!$D$16=F11,1,IF(Gewinnzahlen!$D$16=F12,1,IF(Gewinnzahlen!$D$16=F13,1,IF(Gewinnzahlen!$D$16=F14,1,IF(Gewinnzahlen!$D$16=F15,1,0))))))</f>
        <v>1</v>
      </c>
      <c r="AK11" s="50">
        <f>IF(Gewinnzahlen!$D$16=G10,1,IF(Gewinnzahlen!$D$16=G11,1,IF(Gewinnzahlen!$D$16=G12,1,IF(Gewinnzahlen!$D$16=G13,1,IF(Gewinnzahlen!$D$16=G14,1,IF(Gewinnzahlen!$D$16=G15,1,0))))))</f>
        <v>1</v>
      </c>
      <c r="AL11" s="50">
        <f>IF(Gewinnzahlen!$D$16=H10,1,IF(Gewinnzahlen!$D$16=H11,1,IF(Gewinnzahlen!$D$16=H12,1,IF(Gewinnzahlen!$D$16=H13,1,IF(Gewinnzahlen!$D$16=H14,1,IF(Gewinnzahlen!$D$16=H15,1,0))))))</f>
        <v>1</v>
      </c>
      <c r="AM11" s="50">
        <f>IF(Gewinnzahlen!$D$16=I10,1,IF(Gewinnzahlen!$D$16=I11,1,IF(Gewinnzahlen!$D$16=I12,1,IF(Gewinnzahlen!$D$16=I13,1,IF(Gewinnzahlen!$D$16=I14,1,IF(Gewinnzahlen!$D$16=I15,1,0))))))</f>
        <v>1</v>
      </c>
      <c r="AN11" s="50">
        <f>IF(Gewinnzahlen!$D$16=J10,1,IF(Gewinnzahlen!$D$16=J11,1,IF(Gewinnzahlen!$D$16=J12,1,IF(Gewinnzahlen!$D$16=J13,1,IF(Gewinnzahlen!$D$16=J14,1,IF(Gewinnzahlen!$D$16=J15,1,0))))))</f>
        <v>1</v>
      </c>
      <c r="AO11" s="50">
        <f>IF(Gewinnzahlen!$D$16=K10,1,IF(Gewinnzahlen!$D$16=K11,1,IF(Gewinnzahlen!$D$16=K12,1,IF(Gewinnzahlen!$D$16=K13,1,IF(Gewinnzahlen!$D$16=K14,1,IF(Gewinnzahlen!$D$16=K15,1,0))))))</f>
        <v>1</v>
      </c>
      <c r="AP11" s="50">
        <f>IF(Gewinnzahlen!$D$16=L10,1,IF(Gewinnzahlen!$D$16=L11,1,IF(Gewinnzahlen!$D$16=L12,1,IF(Gewinnzahlen!$D$16=L13,1,IF(Gewinnzahlen!$D$16=L14,1,IF(Gewinnzahlen!$D$16=L15,1,0))))))</f>
        <v>1</v>
      </c>
      <c r="AQ11" s="50">
        <f>IF(Gewinnzahlen!$D$16=M10,1,IF(Gewinnzahlen!$D$16=M11,1,IF(Gewinnzahlen!$D$16=M12,1,IF(Gewinnzahlen!$D$16=M13,1,IF(Gewinnzahlen!$D$16=M14,1,IF(Gewinnzahlen!$D$16=M15,1,0))))))</f>
        <v>1</v>
      </c>
      <c r="AR11" s="50">
        <f>IF(Gewinnzahlen!$D$16=N10,1,IF(Gewinnzahlen!$D$16=N11,1,IF(Gewinnzahlen!$D$16=N12,1,IF(Gewinnzahlen!$D$16=N13,1,IF(Gewinnzahlen!$D$16=N14,1,IF(Gewinnzahlen!$D$16=N15,1,0))))))</f>
        <v>1</v>
      </c>
      <c r="AS11" s="53">
        <f>IF(Gewinnzahlen!$E$16=C10,1,IF(Gewinnzahlen!$E$16=C11,1,IF(Gewinnzahlen!$E$16=C12,1,IF(Gewinnzahlen!$E$16=C13,1,IF(Gewinnzahlen!$E$16=C14,1,IF(Gewinnzahlen!$E$16=C15,1,0))))))</f>
        <v>1</v>
      </c>
      <c r="AT11" s="50">
        <f>IF(Gewinnzahlen!$E$16=D10,1,IF(Gewinnzahlen!$E$16=D11,1,IF(Gewinnzahlen!$E$16=D12,1,IF(Gewinnzahlen!$E$16=D13,1,IF(Gewinnzahlen!$E$16=D14,1,IF(Gewinnzahlen!$E$16=D15,1,0))))))</f>
        <v>1</v>
      </c>
      <c r="AU11" s="50">
        <f>IF(Gewinnzahlen!$E$16=E10,1,IF(Gewinnzahlen!$E$16=E11,1,IF(Gewinnzahlen!$E$16=E12,1,IF(Gewinnzahlen!$E$16=E13,1,IF(Gewinnzahlen!$E$16=E14,1,IF(Gewinnzahlen!$E$16=E15,1,0))))))</f>
        <v>1</v>
      </c>
      <c r="AV11" s="50">
        <f>IF(Gewinnzahlen!$E$16=F10,1,IF(Gewinnzahlen!$E$16=F11,1,IF(Gewinnzahlen!$E$16=F12,1,IF(Gewinnzahlen!$E$16=F13,1,IF(Gewinnzahlen!$E$16=F14,1,IF(Gewinnzahlen!$E$16=F15,1,0))))))</f>
        <v>1</v>
      </c>
      <c r="AW11" s="50">
        <f>IF(Gewinnzahlen!$E$16=G10,1,IF(Gewinnzahlen!$E$16=G11,1,IF(Gewinnzahlen!$E$16=G12,1,IF(Gewinnzahlen!$E$16=G13,1,IF(Gewinnzahlen!$E$16=G14,1,IF(Gewinnzahlen!$E$16=G15,1,0))))))</f>
        <v>1</v>
      </c>
      <c r="AX11" s="50">
        <f>IF(Gewinnzahlen!$E$16=H10,1,IF(Gewinnzahlen!$E$16=H11,1,IF(Gewinnzahlen!$E$16=H12,1,IF(Gewinnzahlen!$E$16=H13,1,IF(Gewinnzahlen!$E$16=H14,1,IF(Gewinnzahlen!$E$16=H15,1,0))))))</f>
        <v>1</v>
      </c>
      <c r="AY11" s="50">
        <f>IF(Gewinnzahlen!$E$16=I10,1,IF(Gewinnzahlen!$E$16=I11,1,IF(Gewinnzahlen!$E$16=I12,1,IF(Gewinnzahlen!$E$16=I13,1,IF(Gewinnzahlen!$E$16=I14,1,IF(Gewinnzahlen!$E$16=I15,1,0))))))</f>
        <v>1</v>
      </c>
      <c r="AZ11" s="50">
        <f>IF(Gewinnzahlen!$E$16=J10,1,IF(Gewinnzahlen!$E$16=J11,1,IF(Gewinnzahlen!$E$16=J12,1,IF(Gewinnzahlen!$E$16=J13,1,IF(Gewinnzahlen!$E$16=J14,1,IF(Gewinnzahlen!$E$16=J15,1,0))))))</f>
        <v>1</v>
      </c>
      <c r="BA11" s="50">
        <f>IF(Gewinnzahlen!$E$16=K10,1,IF(Gewinnzahlen!$E$16=K11,1,IF(Gewinnzahlen!$E$16=K12,1,IF(Gewinnzahlen!$E$16=K13,1,IF(Gewinnzahlen!$E$16=K14,1,IF(Gewinnzahlen!$E$16=K15,1,0))))))</f>
        <v>1</v>
      </c>
      <c r="BB11" s="50">
        <f>IF(Gewinnzahlen!$E$16=L10,1,IF(Gewinnzahlen!$E$16=L11,1,IF(Gewinnzahlen!$E$16=L12,1,IF(Gewinnzahlen!$E$16=L13,1,IF(Gewinnzahlen!$E$16=L14,1,IF(Gewinnzahlen!$E$16=L15,1,0))))))</f>
        <v>1</v>
      </c>
      <c r="BC11" s="50">
        <f>IF(Gewinnzahlen!$E$16=M10,1,IF(Gewinnzahlen!$E$16=M11,1,IF(Gewinnzahlen!$E$16=M12,1,IF(Gewinnzahlen!$E$16=M13,1,IF(Gewinnzahlen!$E$16=M14,1,IF(Gewinnzahlen!$E$16=M15,1,0))))))</f>
        <v>1</v>
      </c>
      <c r="BD11" s="50">
        <f>IF(Gewinnzahlen!$E$16=N10,1,IF(Gewinnzahlen!$E$16=N11,1,IF(Gewinnzahlen!$E$16=N12,1,IF(Gewinnzahlen!$E$16=N13,1,IF(Gewinnzahlen!$E$16=N14,1,IF(Gewinnzahlen!$E$16=N15,1,0))))))</f>
        <v>1</v>
      </c>
      <c r="BE11" s="53">
        <f>IF(Gewinnzahlen!$F$16=C10,1,IF(Gewinnzahlen!$F$16=C11,1,IF(Gewinnzahlen!$F$16=C12,1,IF(Gewinnzahlen!$F$16=C13,1,IF(Gewinnzahlen!$F$16=C14,1,IF(Gewinnzahlen!$F$16=C15,1,0))))))</f>
        <v>1</v>
      </c>
      <c r="BF11" s="50">
        <f>IF(Gewinnzahlen!$F$16=D10,1,IF(Gewinnzahlen!$F$16=D11,1,IF(Gewinnzahlen!$F$16=D12,1,IF(Gewinnzahlen!$F$16=D13,1,IF(Gewinnzahlen!$F$16=D14,1,IF(Gewinnzahlen!$F$16=D15,1,0))))))</f>
        <v>1</v>
      </c>
      <c r="BG11" s="50">
        <f>IF(Gewinnzahlen!$F$16=E10,1,IF(Gewinnzahlen!$F$16=E11,1,IF(Gewinnzahlen!$F$16=E12,1,IF(Gewinnzahlen!$F$16=E13,1,IF(Gewinnzahlen!$F$16=E14,1,IF(Gewinnzahlen!$F$16=E15,1,0))))))</f>
        <v>1</v>
      </c>
      <c r="BH11" s="50">
        <f>IF(Gewinnzahlen!$F$16=F10,1,IF(Gewinnzahlen!$F$16=F11,1,IF(Gewinnzahlen!$F$16=F12,1,IF(Gewinnzahlen!$F$16=F13,1,IF(Gewinnzahlen!$F$16=F14,1,IF(Gewinnzahlen!$F$16=F15,1,0))))))</f>
        <v>1</v>
      </c>
      <c r="BI11" s="50">
        <f>IF(Gewinnzahlen!$F$16=G10,1,IF(Gewinnzahlen!$F$16=G11,1,IF(Gewinnzahlen!$F$16=G12,1,IF(Gewinnzahlen!$F$16=G13,1,IF(Gewinnzahlen!$F$16=G14,1,IF(Gewinnzahlen!$F$16=G15,1,0))))))</f>
        <v>1</v>
      </c>
      <c r="BJ11" s="50">
        <f>IF(Gewinnzahlen!$F$16=H10,1,IF(Gewinnzahlen!$F$16=H11,1,IF(Gewinnzahlen!$F$16=H12,1,IF(Gewinnzahlen!$F$16=H13,1,IF(Gewinnzahlen!$F$16=H14,1,IF(Gewinnzahlen!$F$16=H15,1,0))))))</f>
        <v>1</v>
      </c>
      <c r="BK11" s="50">
        <f>IF(Gewinnzahlen!$F$16=I10,1,IF(Gewinnzahlen!$F$16=I11,1,IF(Gewinnzahlen!$F$16=I12,1,IF(Gewinnzahlen!$F$16=I13,1,IF(Gewinnzahlen!$F$16=I14,1,IF(Gewinnzahlen!$F$16=I15,1,0))))))</f>
        <v>1</v>
      </c>
      <c r="BL11" s="50">
        <f>IF(Gewinnzahlen!$F$16=J10,1,IF(Gewinnzahlen!$F$16=J11,1,IF(Gewinnzahlen!$F$16=J12,1,IF(Gewinnzahlen!$F$16=J13,1,IF(Gewinnzahlen!$F$16=J14,1,IF(Gewinnzahlen!$F$16=J15,1,0))))))</f>
        <v>1</v>
      </c>
      <c r="BM11" s="50">
        <f>IF(Gewinnzahlen!$F$16=K10,1,IF(Gewinnzahlen!$F$16=K11,1,IF(Gewinnzahlen!$F$16=K12,1,IF(Gewinnzahlen!$F$16=K13,1,IF(Gewinnzahlen!$F$16=K14,1,IF(Gewinnzahlen!$F$16=K15,1,0))))))</f>
        <v>1</v>
      </c>
      <c r="BN11" s="50">
        <f>IF(Gewinnzahlen!$F$16=L10,1,IF(Gewinnzahlen!$F$16=L11,1,IF(Gewinnzahlen!$F$16=L12,1,IF(Gewinnzahlen!$F$16=L13,1,IF(Gewinnzahlen!$F$16=L14,1,IF(Gewinnzahlen!$F$16=L15,1,0))))))</f>
        <v>1</v>
      </c>
      <c r="BO11" s="50">
        <f>IF(Gewinnzahlen!$F$16=M10,1,IF(Gewinnzahlen!$F$16=M11,1,IF(Gewinnzahlen!$F$16=M12,1,IF(Gewinnzahlen!$F$16=M13,1,IF(Gewinnzahlen!$F$16=M14,1,IF(Gewinnzahlen!$F$16=M15,1,0))))))</f>
        <v>1</v>
      </c>
      <c r="BP11" s="50">
        <f>IF(Gewinnzahlen!$F$16=N10,1,IF(Gewinnzahlen!$F$16=N11,1,IF(Gewinnzahlen!$F$16=N12,1,IF(Gewinnzahlen!$F$16=N13,1,IF(Gewinnzahlen!$F$16=N14,1,IF(Gewinnzahlen!$F$16=N15,1,0))))))</f>
        <v>1</v>
      </c>
      <c r="BQ11" s="53">
        <f>IF(Gewinnzahlen!$G$16=C10,1,IF(Gewinnzahlen!$G$16=C11,1,IF(Gewinnzahlen!$G$16=C12,1,IF(Gewinnzahlen!$G$16=C13,1,IF(Gewinnzahlen!$G$16=C14,1,IF(Gewinnzahlen!$G$16=C15,1,0))))))</f>
        <v>1</v>
      </c>
      <c r="BR11" s="50">
        <f>IF(Gewinnzahlen!$G$16=D10,1,IF(Gewinnzahlen!$G$16=D11,1,IF(Gewinnzahlen!$G$16=D12,1,IF(Gewinnzahlen!$G$16=D13,1,IF(Gewinnzahlen!$G$16=D14,1,IF(Gewinnzahlen!$G$16=D15,1,0))))))</f>
        <v>1</v>
      </c>
      <c r="BS11" s="50">
        <f>IF(Gewinnzahlen!$G$16=E10,1,IF(Gewinnzahlen!$G$16=E11,1,IF(Gewinnzahlen!$G$16=E12,1,IF(Gewinnzahlen!$G$16=E13,1,IF(Gewinnzahlen!$G$16=E14,1,IF(Gewinnzahlen!$G$16=E15,1,0))))))</f>
        <v>1</v>
      </c>
      <c r="BT11" s="50">
        <f>IF(Gewinnzahlen!$G$16=F10,1,IF(Gewinnzahlen!$G$16=F11,1,IF(Gewinnzahlen!$G$16=F12,1,IF(Gewinnzahlen!$G$16=F13,1,IF(Gewinnzahlen!$G$16=F14,1,IF(Gewinnzahlen!$G$16=F15,1,0))))))</f>
        <v>1</v>
      </c>
      <c r="BU11" s="50">
        <f>IF(Gewinnzahlen!$G$16=G10,1,IF(Gewinnzahlen!$G$16=G11,1,IF(Gewinnzahlen!$G$16=G12,1,IF(Gewinnzahlen!$G$16=G13,1,IF(Gewinnzahlen!$G$16=G14,1,IF(Gewinnzahlen!$G$16=G15,1,0))))))</f>
        <v>1</v>
      </c>
      <c r="BV11" s="50">
        <f>IF(Gewinnzahlen!$G$16=H10,1,IF(Gewinnzahlen!$G$16=H11,1,IF(Gewinnzahlen!$G$16=H12,1,IF(Gewinnzahlen!$G$16=H13,1,IF(Gewinnzahlen!$G$16=H14,1,IF(Gewinnzahlen!$G$16=H15,1,0))))))</f>
        <v>1</v>
      </c>
      <c r="BW11" s="50">
        <f>IF(Gewinnzahlen!$G$16=I10,1,IF(Gewinnzahlen!$G$16=I11,1,IF(Gewinnzahlen!$G$16=I12,1,IF(Gewinnzahlen!$G$16=I13,1,IF(Gewinnzahlen!$G$16=I14,1,IF(Gewinnzahlen!$G$16=I15,1,0))))))</f>
        <v>1</v>
      </c>
      <c r="BX11" s="50">
        <f>IF(Gewinnzahlen!$G$16=J10,1,IF(Gewinnzahlen!$G$16=J11,1,IF(Gewinnzahlen!$G$16=J12,1,IF(Gewinnzahlen!$G$16=J13,1,IF(Gewinnzahlen!$G$16=J14,1,IF(Gewinnzahlen!$G$16=J15,1,0))))))</f>
        <v>1</v>
      </c>
      <c r="BY11" s="50">
        <f>IF(Gewinnzahlen!$G$16=K10,1,IF(Gewinnzahlen!$G$16=K11,1,IF(Gewinnzahlen!$G$16=K12,1,IF(Gewinnzahlen!$G$16=K13,1,IF(Gewinnzahlen!$G$16=K14,1,IF(Gewinnzahlen!$G$16=K15,1,0))))))</f>
        <v>1</v>
      </c>
      <c r="BZ11" s="50">
        <f>IF(Gewinnzahlen!$G$16=L10,1,IF(Gewinnzahlen!$G$16=L11,1,IF(Gewinnzahlen!$G$16=L12,1,IF(Gewinnzahlen!$G$16=L13,1,IF(Gewinnzahlen!$G$16=L14,1,IF(Gewinnzahlen!$G$16=L15,1,0))))))</f>
        <v>1</v>
      </c>
      <c r="CA11" s="50">
        <f>IF(Gewinnzahlen!$G$16=M10,1,IF(Gewinnzahlen!$G$16=M11,1,IF(Gewinnzahlen!$G$16=M12,1,IF(Gewinnzahlen!$G$16=M13,1,IF(Gewinnzahlen!$G$16=M14,1,IF(Gewinnzahlen!$G$16=M15,1,0))))))</f>
        <v>1</v>
      </c>
      <c r="CB11" s="50">
        <f>IF(Gewinnzahlen!$G$16=N10,1,IF(Gewinnzahlen!$G$16=N11,1,IF(Gewinnzahlen!$G$16=N12,1,IF(Gewinnzahlen!$G$16=N13,1,IF(Gewinnzahlen!$G$16=N14,1,IF(Gewinnzahlen!$G$16=N15,1,0))))))</f>
        <v>1</v>
      </c>
      <c r="CC11" s="53">
        <f>IF(Gewinnzahlen!$H$16=C10,1,IF(Gewinnzahlen!$H$16=C11,1,IF(Gewinnzahlen!$H$16=C12,1,IF(Gewinnzahlen!$H$16=C13,1,IF(Gewinnzahlen!$H$16=C14,1,IF(Gewinnzahlen!$H$16=C15,1,0))))))</f>
        <v>1</v>
      </c>
      <c r="CD11" s="50">
        <f>IF(Gewinnzahlen!$H$16=D10,1,IF(Gewinnzahlen!$H$16=D11,1,IF(Gewinnzahlen!$H$16=D12,1,IF(Gewinnzahlen!$H$16=D13,1,IF(Gewinnzahlen!$H$16=D14,1,IF(Gewinnzahlen!$H$16=D15,1,0))))))</f>
        <v>1</v>
      </c>
      <c r="CE11" s="50">
        <f>IF(Gewinnzahlen!$H$16=E10,1,IF(Gewinnzahlen!$H$16=E11,1,IF(Gewinnzahlen!$H$16=E12,1,IF(Gewinnzahlen!$H$16=E13,1,IF(Gewinnzahlen!$H$16=E14,1,IF(Gewinnzahlen!$H$16=E15,1,0))))))</f>
        <v>1</v>
      </c>
      <c r="CF11" s="50">
        <f>IF(Gewinnzahlen!$H$16=F10,1,IF(Gewinnzahlen!$H$16=F11,1,IF(Gewinnzahlen!$H$16=F12,1,IF(Gewinnzahlen!$H$16=F13,1,IF(Gewinnzahlen!$H$16=F14,1,IF(Gewinnzahlen!$H$16=F15,1,0))))))</f>
        <v>1</v>
      </c>
      <c r="CG11" s="50">
        <f>IF(Gewinnzahlen!$H$16=G10,1,IF(Gewinnzahlen!$H$16=G11,1,IF(Gewinnzahlen!$H$16=G12,1,IF(Gewinnzahlen!$H$16=G13,1,IF(Gewinnzahlen!$H$16=G14,1,IF(Gewinnzahlen!$H$16=G15,1,0))))))</f>
        <v>1</v>
      </c>
      <c r="CH11" s="50">
        <f>IF(Gewinnzahlen!$H$16=H10,1,IF(Gewinnzahlen!$H$16=H11,1,IF(Gewinnzahlen!$H$16=H12,1,IF(Gewinnzahlen!$H$16=H13,1,IF(Gewinnzahlen!$H$16=H14,1,IF(Gewinnzahlen!$H$16=H15,1,0))))))</f>
        <v>1</v>
      </c>
      <c r="CI11" s="50">
        <f>IF(Gewinnzahlen!$H$16=I10,1,IF(Gewinnzahlen!$H$16=I11,1,IF(Gewinnzahlen!$H$16=I12,1,IF(Gewinnzahlen!$H$16=I13,1,IF(Gewinnzahlen!$H$16=I14,1,IF(Gewinnzahlen!$H$16=I15,1,0))))))</f>
        <v>1</v>
      </c>
      <c r="CJ11" s="50">
        <f>IF(Gewinnzahlen!$H$16=J10,1,IF(Gewinnzahlen!$H$16=J11,1,IF(Gewinnzahlen!$H$16=J12,1,IF(Gewinnzahlen!$H$16=J13,1,IF(Gewinnzahlen!$H$16=J14,1,IF(Gewinnzahlen!$H$16=J15,1,0))))))</f>
        <v>1</v>
      </c>
      <c r="CK11" s="50">
        <f>IF(Gewinnzahlen!$H$16=K10,1,IF(Gewinnzahlen!$H$16=K11,1,IF(Gewinnzahlen!$H$16=K12,1,IF(Gewinnzahlen!$H$16=K13,1,IF(Gewinnzahlen!$H$16=K14,1,IF(Gewinnzahlen!$H$16=K15,1,0))))))</f>
        <v>1</v>
      </c>
      <c r="CL11" s="50">
        <f>IF(Gewinnzahlen!$H$16=L10,1,IF(Gewinnzahlen!$H$16=L11,1,IF(Gewinnzahlen!$H$16=L12,1,IF(Gewinnzahlen!$H$16=L13,1,IF(Gewinnzahlen!$H$16=L14,1,IF(Gewinnzahlen!$H$16=L15,1,0))))))</f>
        <v>1</v>
      </c>
      <c r="CM11" s="50">
        <f>IF(Gewinnzahlen!$H$16=M10,1,IF(Gewinnzahlen!$H$16=M11,1,IF(Gewinnzahlen!$H$16=M12,1,IF(Gewinnzahlen!$H$16=M13,1,IF(Gewinnzahlen!$H$16=M14,1,IF(Gewinnzahlen!$H$16=M15,1,0))))))</f>
        <v>1</v>
      </c>
      <c r="CN11" s="50">
        <f>IF(Gewinnzahlen!$H$16=N10,1,IF(Gewinnzahlen!$H$16=N11,1,IF(Gewinnzahlen!$H$16=N12,1,IF(Gewinnzahlen!$H$16=N13,1,IF(Gewinnzahlen!$H$16=N14,1,IF(Gewinnzahlen!$H$16=N15,1,0))))))</f>
        <v>1</v>
      </c>
      <c r="CO11" s="53">
        <f>IF(Gewinnzahlen!$I$16=C10,1,IF(Gewinnzahlen!$I$16=C11,1,IF(Gewinnzahlen!$I$16=C12,1,IF(Gewinnzahlen!$I$16=C13,1,IF(Gewinnzahlen!$I$16=C14,1,IF(Gewinnzahlen!$I$16=C15,1,0))))))</f>
        <v>1</v>
      </c>
      <c r="CP11" s="50">
        <f>IF(Gewinnzahlen!$I$16=D10,1,IF(Gewinnzahlen!$I$16=D11,1,IF(Gewinnzahlen!$I$16=D12,1,IF(Gewinnzahlen!$I$16=D13,1,IF(Gewinnzahlen!$I$16=D14,1,IF(Gewinnzahlen!$I$16=D15,1,0))))))</f>
        <v>1</v>
      </c>
      <c r="CQ11" s="50">
        <f>IF(Gewinnzahlen!$I$16=E10,1,IF(Gewinnzahlen!$I$16=E11,1,IF(Gewinnzahlen!$I$16=E12,1,IF(Gewinnzahlen!$I$16=E13,1,IF(Gewinnzahlen!$I$16=E14,1,IF(Gewinnzahlen!$I$16=E15,1,0))))))</f>
        <v>1</v>
      </c>
      <c r="CR11" s="50">
        <f>IF(Gewinnzahlen!$I$16=F10,1,IF(Gewinnzahlen!$I$16=F11,1,IF(Gewinnzahlen!$I$16=F12,1,IF(Gewinnzahlen!$I$16=F13,1,IF(Gewinnzahlen!$I$16=F14,1,IF(Gewinnzahlen!$I$16=F15,1,0))))))</f>
        <v>1</v>
      </c>
      <c r="CS11" s="50">
        <f>IF(Gewinnzahlen!$I$16=G10,1,IF(Gewinnzahlen!$I$16=G11,1,IF(Gewinnzahlen!$I$16=G12,1,IF(Gewinnzahlen!$I$16=G13,1,IF(Gewinnzahlen!$I$16=G14,1,IF(Gewinnzahlen!$I$16=G15,1,0))))))</f>
        <v>1</v>
      </c>
      <c r="CT11" s="50">
        <f>IF(Gewinnzahlen!$I$16=H10,1,IF(Gewinnzahlen!$I$16=H11,1,IF(Gewinnzahlen!$I$16=H12,1,IF(Gewinnzahlen!$I$16=H13,1,IF(Gewinnzahlen!$I$16=H14,1,IF(Gewinnzahlen!$I$16=H15,1,0))))))</f>
        <v>1</v>
      </c>
      <c r="CU11" s="50">
        <f>IF(Gewinnzahlen!$I$16=I10,1,IF(Gewinnzahlen!$I$16=I11,1,IF(Gewinnzahlen!$I$16=I12,1,IF(Gewinnzahlen!$I$16=I13,1,IF(Gewinnzahlen!$I$16=I14,1,IF(Gewinnzahlen!$I$16=I15,1,0))))))</f>
        <v>1</v>
      </c>
      <c r="CV11" s="50">
        <f>IF(Gewinnzahlen!$I$16=J10,1,IF(Gewinnzahlen!$I$16=J11,1,IF(Gewinnzahlen!$I$16=J12,1,IF(Gewinnzahlen!$I$16=J13,1,IF(Gewinnzahlen!$I$16=J14,1,IF(Gewinnzahlen!$I$16=J15,1,0))))))</f>
        <v>1</v>
      </c>
      <c r="CW11" s="50">
        <f>IF(Gewinnzahlen!$I$16=K10,1,IF(Gewinnzahlen!$I$16=K11,1,IF(Gewinnzahlen!$I$16=K12,1,IF(Gewinnzahlen!$I$16=K13,1,IF(Gewinnzahlen!$I$16=K14,1,IF(Gewinnzahlen!$I$16=K15,1,0))))))</f>
        <v>1</v>
      </c>
      <c r="CX11" s="50">
        <f>IF(Gewinnzahlen!$I$16=L10,1,IF(Gewinnzahlen!$I$16=L11,1,IF(Gewinnzahlen!$I$16=L12,1,IF(Gewinnzahlen!$I$16=L13,1,IF(Gewinnzahlen!$I$16=L14,1,IF(Gewinnzahlen!$I$16=L15,1,0))))))</f>
        <v>1</v>
      </c>
      <c r="CY11" s="50">
        <f>IF(Gewinnzahlen!$I$16=M10,1,IF(Gewinnzahlen!$I$16=M11,1,IF(Gewinnzahlen!$I$16=M12,1,IF(Gewinnzahlen!$I$16=M13,1,IF(Gewinnzahlen!$I$16=M14,1,IF(Gewinnzahlen!$I$16=M15,1,0))))))</f>
        <v>1</v>
      </c>
      <c r="CZ11" s="50">
        <f>IF(Gewinnzahlen!$I$16=N10,1,IF(Gewinnzahlen!$I$16=N11,1,IF(Gewinnzahlen!$I$16=N12,1,IF(Gewinnzahlen!$I$16=N13,1,IF(Gewinnzahlen!$I$16=N14,1,IF(Gewinnzahlen!$I$16=N15,1,0))))))</f>
        <v>1</v>
      </c>
      <c r="DA11" s="53">
        <f>IF(Gewinnzahlen!$J$16=C10,1,IF(Gewinnzahlen!$J$16=C11,1,IF(Gewinnzahlen!$J$16=C12,1,IF(Gewinnzahlen!$J$16=C13,1,IF(Gewinnzahlen!$J$16=C14,1,IF(Gewinnzahlen!$J$16=C15,1,0))))))</f>
        <v>1</v>
      </c>
      <c r="DB11" s="50">
        <f>IF(Gewinnzahlen!$J$16=D10,1,IF(Gewinnzahlen!$J$16=D11,1,IF(Gewinnzahlen!$J$16=D12,1,IF(Gewinnzahlen!$J$16=D13,1,IF(Gewinnzahlen!$J$16=D14,1,IF(Gewinnzahlen!$J$16=D15,1,0))))))</f>
        <v>1</v>
      </c>
      <c r="DC11" s="50">
        <f>IF(Gewinnzahlen!$J$16=E10,1,IF(Gewinnzahlen!$J$16=E11,1,IF(Gewinnzahlen!$J$16=E12,1,IF(Gewinnzahlen!$J$16=E13,1,IF(Gewinnzahlen!$J$16=E14,1,IF(Gewinnzahlen!$J$16=E15,1,0))))))</f>
        <v>1</v>
      </c>
      <c r="DD11" s="50">
        <f>IF(Gewinnzahlen!$J$16=F10,1,IF(Gewinnzahlen!$J$16=F11,1,IF(Gewinnzahlen!$J$16=F12,1,IF(Gewinnzahlen!$J$16=F13,1,IF(Gewinnzahlen!$J$16=F14,1,IF(Gewinnzahlen!$J$16=F15,1,0))))))</f>
        <v>1</v>
      </c>
      <c r="DE11" s="50">
        <f>IF(Gewinnzahlen!$J$16=G10,1,IF(Gewinnzahlen!$J$16=G11,1,IF(Gewinnzahlen!$J$16=G12,1,IF(Gewinnzahlen!$J$16=G13,1,IF(Gewinnzahlen!$J$16=G14,1,IF(Gewinnzahlen!$J$16=G15,1,0))))))</f>
        <v>1</v>
      </c>
      <c r="DF11" s="50">
        <f>IF(Gewinnzahlen!$J$16=H10,1,IF(Gewinnzahlen!$J$16=H11,1,IF(Gewinnzahlen!$J$16=H12,1,IF(Gewinnzahlen!$J$16=H13,1,IF(Gewinnzahlen!$J$16=H14,1,IF(Gewinnzahlen!$J$16=H15,1,0))))))</f>
        <v>1</v>
      </c>
      <c r="DG11" s="50">
        <f>IF(Gewinnzahlen!$J$16=I10,1,IF(Gewinnzahlen!$J$16=I11,1,IF(Gewinnzahlen!$J$16=I12,1,IF(Gewinnzahlen!$J$16=I13,1,IF(Gewinnzahlen!$J$16=I14,1,IF(Gewinnzahlen!$J$16=I15,1,0))))))</f>
        <v>1</v>
      </c>
      <c r="DH11" s="50">
        <f>IF(Gewinnzahlen!$J$16=J10,1,IF(Gewinnzahlen!$J$16=J11,1,IF(Gewinnzahlen!$J$16=J12,1,IF(Gewinnzahlen!$J$16=J13,1,IF(Gewinnzahlen!$J$16=J14,1,IF(Gewinnzahlen!$J$16=J15,1,0))))))</f>
        <v>1</v>
      </c>
      <c r="DI11" s="50">
        <f>IF(Gewinnzahlen!$J$16=K10,1,IF(Gewinnzahlen!$J$16=K11,1,IF(Gewinnzahlen!$J$16=K12,1,IF(Gewinnzahlen!$J$16=K13,1,IF(Gewinnzahlen!$J$16=K14,1,IF(Gewinnzahlen!$J$16=K15,1,0))))))</f>
        <v>1</v>
      </c>
      <c r="DJ11" s="50">
        <f>IF(Gewinnzahlen!$J$16=L10,1,IF(Gewinnzahlen!$J$16=L11,1,IF(Gewinnzahlen!$J$16=L12,1,IF(Gewinnzahlen!$J$16=L13,1,IF(Gewinnzahlen!$J$16=L14,1,IF(Gewinnzahlen!$J$16=L15,1,0))))))</f>
        <v>1</v>
      </c>
      <c r="DK11" s="50">
        <f>IF(Gewinnzahlen!$J$16=M10,1,IF(Gewinnzahlen!$J$16=M11,1,IF(Gewinnzahlen!$J$16=M12,1,IF(Gewinnzahlen!$J$16=M13,1,IF(Gewinnzahlen!$J$16=M14,1,IF(Gewinnzahlen!$J$16=M15,1,0))))))</f>
        <v>1</v>
      </c>
      <c r="DL11" s="50">
        <f>IF(Gewinnzahlen!$J$16=N10,1,IF(Gewinnzahlen!$J$16=N11,1,IF(Gewinnzahlen!$J$16=N12,1,IF(Gewinnzahlen!$J$16=N13,1,IF(Gewinnzahlen!$J$16=N14,1,IF(Gewinnzahlen!$J$16=N15,1,0))))))</f>
        <v>1</v>
      </c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</row>
    <row r="12" spans="1:236" s="3" customFormat="1" ht="14.1" customHeight="1" thickTop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90" t="str">
        <f>IF(O11="Nein","",RIGHT(O9,7))</f>
        <v/>
      </c>
      <c r="P12" s="91" t="str">
        <f>IF(P11="Nein","",RIGHT(O9,6))</f>
        <v/>
      </c>
      <c r="U12" s="50">
        <f>IF(Gewinnzahlen!$C$17=C10,1,IF(Gewinnzahlen!$C$17=C11,1,IF(Gewinnzahlen!$C$17=C12,1,IF(Gewinnzahlen!$C$17=C13,1,IF(Gewinnzahlen!$C$17=C14,1,IF(Gewinnzahlen!$C$17=C15,1,0))))))</f>
        <v>1</v>
      </c>
      <c r="V12" s="50">
        <f>IF(Gewinnzahlen!$C$17=D10,1,IF(Gewinnzahlen!$C$17=D11,1,IF(Gewinnzahlen!$C$17=D12,1,IF(Gewinnzahlen!$C$17=D13,1,IF(Gewinnzahlen!$C$17=D14,1,IF(Gewinnzahlen!$C$17=D15,1,0))))))</f>
        <v>1</v>
      </c>
      <c r="W12" s="50">
        <f>IF(Gewinnzahlen!$C$17=E10,1,IF(Gewinnzahlen!$C$17=E11,1,IF(Gewinnzahlen!$C$17=E12,1,IF(Gewinnzahlen!$C$17=E13,1,IF(Gewinnzahlen!$C$17=E14,1,IF(Gewinnzahlen!$C$17=E15,1,0))))))</f>
        <v>1</v>
      </c>
      <c r="X12" s="50">
        <f>IF(Gewinnzahlen!$C$17=F10,1,IF(Gewinnzahlen!$C$17=F11,1,IF(Gewinnzahlen!$C$17=F12,1,IF(Gewinnzahlen!$C$17=F13,1,IF(Gewinnzahlen!$C$17=F14,1,IF(Gewinnzahlen!$C$17=F15,1,0))))))</f>
        <v>1</v>
      </c>
      <c r="Y12" s="50">
        <f>IF(Gewinnzahlen!$C$17=G10,1,IF(Gewinnzahlen!$C$17=G11,1,IF(Gewinnzahlen!$C$17=G12,1,IF(Gewinnzahlen!$C$17=G13,1,IF(Gewinnzahlen!$C$17=G14,1,IF(Gewinnzahlen!$C$17=G15,1,0))))))</f>
        <v>1</v>
      </c>
      <c r="Z12" s="50">
        <f>IF(Gewinnzahlen!$C$17=H10,1,IF(Gewinnzahlen!$C$17=H11,1,IF(Gewinnzahlen!$C$17=H12,1,IF(Gewinnzahlen!$C$17=H13,1,IF(Gewinnzahlen!$C$17=H14,1,IF(Gewinnzahlen!$C$17=H15,1,0))))))</f>
        <v>1</v>
      </c>
      <c r="AA12" s="50">
        <f>IF(Gewinnzahlen!$C$17=I10,1,IF(Gewinnzahlen!$C$17=I11,1,IF(Gewinnzahlen!$C$17=I12,1,IF(Gewinnzahlen!$C$17=I13,1,IF(Gewinnzahlen!$C$17=I14,1,IF(Gewinnzahlen!$C$17=I15,1,0))))))</f>
        <v>1</v>
      </c>
      <c r="AB12" s="50">
        <f>IF(Gewinnzahlen!$C$17=J10,1,IF(Gewinnzahlen!$C$17=J11,1,IF(Gewinnzahlen!$C$17=J12,1,IF(Gewinnzahlen!$C$17=J13,1,IF(Gewinnzahlen!$C$17=J14,1,IF(Gewinnzahlen!$C$17=J15,1,0))))))</f>
        <v>1</v>
      </c>
      <c r="AC12" s="50">
        <f>IF(Gewinnzahlen!$C$17=K10,1,IF(Gewinnzahlen!$C$17=K11,1,IF(Gewinnzahlen!$C$17=K12,1,IF(Gewinnzahlen!$C$17=K13,1,IF(Gewinnzahlen!$C$17=K14,1,IF(Gewinnzahlen!$C$17=K15,1,0))))))</f>
        <v>1</v>
      </c>
      <c r="AD12" s="50">
        <f>IF(Gewinnzahlen!$C$17=L10,1,IF(Gewinnzahlen!$C$17=L11,1,IF(Gewinnzahlen!$C$17=L12,1,IF(Gewinnzahlen!$C$17=L13,1,IF(Gewinnzahlen!$C$17=L14,1,IF(Gewinnzahlen!$C$17=L15,1,0))))))</f>
        <v>1</v>
      </c>
      <c r="AE12" s="50">
        <f>IF(Gewinnzahlen!$C$17=M10,1,IF(Gewinnzahlen!$C$17=M11,1,IF(Gewinnzahlen!$C$17=M12,1,IF(Gewinnzahlen!$C$17=M13,1,IF(Gewinnzahlen!$C$17=M14,1,IF(Gewinnzahlen!$C$17=M15,1,0))))))</f>
        <v>1</v>
      </c>
      <c r="AF12" s="50">
        <f>IF(Gewinnzahlen!$C$17=N10,1,IF(Gewinnzahlen!$C$17=N11,1,IF(Gewinnzahlen!$C$17=N12,1,IF(Gewinnzahlen!$C$17=N13,1,IF(Gewinnzahlen!$C$17=N14,1,IF(Gewinnzahlen!$C$17=N15,1,0))))))</f>
        <v>1</v>
      </c>
      <c r="AG12" s="53">
        <f>IF(Gewinnzahlen!$D$17=C10,1,IF(Gewinnzahlen!$D$17=C11,1,IF(Gewinnzahlen!$D$17=C12,1,IF(Gewinnzahlen!$D$17=C13,1,IF(Gewinnzahlen!$D$17=C14,1,IF(Gewinnzahlen!$D$17=C15,1,0))))))</f>
        <v>1</v>
      </c>
      <c r="AH12" s="50">
        <f>IF(Gewinnzahlen!$D$17=D10,1,IF(Gewinnzahlen!$D$17=D11,1,IF(Gewinnzahlen!$D$17=D12,1,IF(Gewinnzahlen!$D$17=D13,1,IF(Gewinnzahlen!$D$17=D14,1,IF(Gewinnzahlen!$D$17=D15,1,0))))))</f>
        <v>1</v>
      </c>
      <c r="AI12" s="50">
        <f>IF(Gewinnzahlen!$D$17=E10,1,IF(Gewinnzahlen!$D$17=E11,1,IF(Gewinnzahlen!$D$17=E12,1,IF(Gewinnzahlen!$D$17=E13,1,IF(Gewinnzahlen!$D$17=E14,1,IF(Gewinnzahlen!$D$17=E15,1,0))))))</f>
        <v>1</v>
      </c>
      <c r="AJ12" s="50">
        <f>IF(Gewinnzahlen!$D$17=F10,1,IF(Gewinnzahlen!$D$17=F11,1,IF(Gewinnzahlen!$D$17=F12,1,IF(Gewinnzahlen!$D$17=F13,1,IF(Gewinnzahlen!$D$17=F14,1,IF(Gewinnzahlen!$D$17=F15,1,0))))))</f>
        <v>1</v>
      </c>
      <c r="AK12" s="50">
        <f>IF(Gewinnzahlen!$D$17=G10,1,IF(Gewinnzahlen!$D$17=G11,1,IF(Gewinnzahlen!$D$17=G12,1,IF(Gewinnzahlen!$D$17=G13,1,IF(Gewinnzahlen!$D$17=G14,1,IF(Gewinnzahlen!$D$17=G15,1,0))))))</f>
        <v>1</v>
      </c>
      <c r="AL12" s="50">
        <f>IF(Gewinnzahlen!$D$17=H10,1,IF(Gewinnzahlen!$D$17=H11,1,IF(Gewinnzahlen!$D$17=H12,1,IF(Gewinnzahlen!$D$17=H13,1,IF(Gewinnzahlen!$D$17=H14,1,IF(Gewinnzahlen!$D$17=H15,1,0))))))</f>
        <v>1</v>
      </c>
      <c r="AM12" s="50">
        <f>IF(Gewinnzahlen!$D$17=I10,1,IF(Gewinnzahlen!$D$17=I11,1,IF(Gewinnzahlen!$D$17=I12,1,IF(Gewinnzahlen!$D$17=I13,1,IF(Gewinnzahlen!$D$17=I14,1,IF(Gewinnzahlen!$D$17=I15,1,0))))))</f>
        <v>1</v>
      </c>
      <c r="AN12" s="50">
        <f>IF(Gewinnzahlen!$D$17=J10,1,IF(Gewinnzahlen!$D$17=J11,1,IF(Gewinnzahlen!$D$17=J12,1,IF(Gewinnzahlen!$D$17=J13,1,IF(Gewinnzahlen!$D$17=J14,1,IF(Gewinnzahlen!$D$17=J15,1,0))))))</f>
        <v>1</v>
      </c>
      <c r="AO12" s="50">
        <f>IF(Gewinnzahlen!$D$17=K10,1,IF(Gewinnzahlen!$D$17=K11,1,IF(Gewinnzahlen!$D$17=K12,1,IF(Gewinnzahlen!$D$17=K13,1,IF(Gewinnzahlen!$D$17=K14,1,IF(Gewinnzahlen!$D$17=K15,1,0))))))</f>
        <v>1</v>
      </c>
      <c r="AP12" s="50">
        <f>IF(Gewinnzahlen!$D$17=L10,1,IF(Gewinnzahlen!$D$17=L11,1,IF(Gewinnzahlen!$D$17=L12,1,IF(Gewinnzahlen!$D$17=L13,1,IF(Gewinnzahlen!$D$17=L14,1,IF(Gewinnzahlen!$D$17=L15,1,0))))))</f>
        <v>1</v>
      </c>
      <c r="AQ12" s="50">
        <f>IF(Gewinnzahlen!$D$17=M10,1,IF(Gewinnzahlen!$D$17=M11,1,IF(Gewinnzahlen!$D$17=M12,1,IF(Gewinnzahlen!$D$17=M13,1,IF(Gewinnzahlen!$D$17=M14,1,IF(Gewinnzahlen!$D$17=M15,1,0))))))</f>
        <v>1</v>
      </c>
      <c r="AR12" s="50">
        <f>IF(Gewinnzahlen!$D$17=N10,1,IF(Gewinnzahlen!$D$17=N11,1,IF(Gewinnzahlen!$D$17=N12,1,IF(Gewinnzahlen!$D$17=N13,1,IF(Gewinnzahlen!$D$17=N14,1,IF(Gewinnzahlen!$D$17=N15,1,0))))))</f>
        <v>1</v>
      </c>
      <c r="AS12" s="53">
        <f>IF(Gewinnzahlen!$E$17=C10,1,IF(Gewinnzahlen!$E$17=C11,1,IF(Gewinnzahlen!$E$17=C12,1,IF(Gewinnzahlen!$E$17=C13,1,IF(Gewinnzahlen!$E$17=C14,1,IF(Gewinnzahlen!$E$17=C15,1,0))))))</f>
        <v>1</v>
      </c>
      <c r="AT12" s="50">
        <f>IF(Gewinnzahlen!$E$17=D10,1,IF(Gewinnzahlen!$E$17=D11,1,IF(Gewinnzahlen!$E$17=D12,1,IF(Gewinnzahlen!$E$17=D13,1,IF(Gewinnzahlen!$E$17=D14,1,IF(Gewinnzahlen!$E$17=D15,1,0))))))</f>
        <v>1</v>
      </c>
      <c r="AU12" s="50">
        <f>IF(Gewinnzahlen!$E$17=E10,1,IF(Gewinnzahlen!$E$17=E11,1,IF(Gewinnzahlen!$E$17=E12,1,IF(Gewinnzahlen!$E$17=E13,1,IF(Gewinnzahlen!$E$17=E14,1,IF(Gewinnzahlen!$E$17=E15,1,0))))))</f>
        <v>1</v>
      </c>
      <c r="AV12" s="50">
        <f>IF(Gewinnzahlen!$E$17=F10,1,IF(Gewinnzahlen!$E$17=F11,1,IF(Gewinnzahlen!$E$17=F12,1,IF(Gewinnzahlen!$E$17=F13,1,IF(Gewinnzahlen!$E$17=F14,1,IF(Gewinnzahlen!$E$17=F15,1,0))))))</f>
        <v>1</v>
      </c>
      <c r="AW12" s="50">
        <f>IF(Gewinnzahlen!$E$17=G10,1,IF(Gewinnzahlen!$E$17=G11,1,IF(Gewinnzahlen!$E$17=G12,1,IF(Gewinnzahlen!$E$17=G13,1,IF(Gewinnzahlen!$E$17=G14,1,IF(Gewinnzahlen!$E$17=G15,1,0))))))</f>
        <v>1</v>
      </c>
      <c r="AX12" s="50">
        <f>IF(Gewinnzahlen!$E$17=H10,1,IF(Gewinnzahlen!$E$17=H11,1,IF(Gewinnzahlen!$E$17=H12,1,IF(Gewinnzahlen!$E$17=H13,1,IF(Gewinnzahlen!$E$17=H14,1,IF(Gewinnzahlen!$E$17=H15,1,0))))))</f>
        <v>1</v>
      </c>
      <c r="AY12" s="50">
        <f>IF(Gewinnzahlen!$E$17=I10,1,IF(Gewinnzahlen!$E$17=I11,1,IF(Gewinnzahlen!$E$17=I12,1,IF(Gewinnzahlen!$E$17=I13,1,IF(Gewinnzahlen!$E$17=I14,1,IF(Gewinnzahlen!$E$17=I15,1,0))))))</f>
        <v>1</v>
      </c>
      <c r="AZ12" s="50">
        <f>IF(Gewinnzahlen!$E$17=J10,1,IF(Gewinnzahlen!$E$17=J11,1,IF(Gewinnzahlen!$E$17=J12,1,IF(Gewinnzahlen!$E$17=J13,1,IF(Gewinnzahlen!$E$17=J14,1,IF(Gewinnzahlen!$E$17=J15,1,0))))))</f>
        <v>1</v>
      </c>
      <c r="BA12" s="50">
        <f>IF(Gewinnzahlen!$E$17=K10,1,IF(Gewinnzahlen!$E$17=K11,1,IF(Gewinnzahlen!$E$17=K12,1,IF(Gewinnzahlen!$E$17=K13,1,IF(Gewinnzahlen!$E$17=K14,1,IF(Gewinnzahlen!$E$17=K15,1,0))))))</f>
        <v>1</v>
      </c>
      <c r="BB12" s="50">
        <f>IF(Gewinnzahlen!$E$17=L10,1,IF(Gewinnzahlen!$E$17=L11,1,IF(Gewinnzahlen!$E$17=L12,1,IF(Gewinnzahlen!$E$17=L13,1,IF(Gewinnzahlen!$E$17=L14,1,IF(Gewinnzahlen!$E$17=L15,1,0))))))</f>
        <v>1</v>
      </c>
      <c r="BC12" s="50">
        <f>IF(Gewinnzahlen!$E$17=M10,1,IF(Gewinnzahlen!$E$17=M11,1,IF(Gewinnzahlen!$E$17=M12,1,IF(Gewinnzahlen!$E$17=M13,1,IF(Gewinnzahlen!$E$17=M14,1,IF(Gewinnzahlen!$E$17=M15,1,0))))))</f>
        <v>1</v>
      </c>
      <c r="BD12" s="50">
        <f>IF(Gewinnzahlen!$E$17=N10,1,IF(Gewinnzahlen!$E$17=N11,1,IF(Gewinnzahlen!$E$17=N12,1,IF(Gewinnzahlen!$E$17=N13,1,IF(Gewinnzahlen!$E$17=N14,1,IF(Gewinnzahlen!$E$17=N15,1,0))))))</f>
        <v>1</v>
      </c>
      <c r="BE12" s="53">
        <f>IF(Gewinnzahlen!$F$17=C10,1,IF(Gewinnzahlen!$F$17=C11,1,IF(Gewinnzahlen!$F$17=C12,1,IF(Gewinnzahlen!$F$17=C13,1,IF(Gewinnzahlen!$F$17=C14,1,IF(Gewinnzahlen!$F$17=C15,1,0))))))</f>
        <v>1</v>
      </c>
      <c r="BF12" s="50">
        <f>IF(Gewinnzahlen!$F$17=D10,1,IF(Gewinnzahlen!$F$17=D11,1,IF(Gewinnzahlen!$F$17=D12,1,IF(Gewinnzahlen!$F$17=D13,1,IF(Gewinnzahlen!$F$17=D14,1,IF(Gewinnzahlen!$F$17=D15,1,0))))))</f>
        <v>1</v>
      </c>
      <c r="BG12" s="50">
        <f>IF(Gewinnzahlen!$F$17=E10,1,IF(Gewinnzahlen!$F$17=E11,1,IF(Gewinnzahlen!$F$17=E12,1,IF(Gewinnzahlen!$F$17=E13,1,IF(Gewinnzahlen!$F$17=E14,1,IF(Gewinnzahlen!$F$17=E15,1,0))))))</f>
        <v>1</v>
      </c>
      <c r="BH12" s="50">
        <f>IF(Gewinnzahlen!$F$17=F10,1,IF(Gewinnzahlen!$F$17=F11,1,IF(Gewinnzahlen!$F$17=F12,1,IF(Gewinnzahlen!$F$17=F13,1,IF(Gewinnzahlen!$F$17=F14,1,IF(Gewinnzahlen!$F$17=F15,1,0))))))</f>
        <v>1</v>
      </c>
      <c r="BI12" s="50">
        <f>IF(Gewinnzahlen!$F$17=G10,1,IF(Gewinnzahlen!$F$17=G11,1,IF(Gewinnzahlen!$F$17=G12,1,IF(Gewinnzahlen!$F$17=G13,1,IF(Gewinnzahlen!$F$17=G14,1,IF(Gewinnzahlen!$F$17=G15,1,0))))))</f>
        <v>1</v>
      </c>
      <c r="BJ12" s="50">
        <f>IF(Gewinnzahlen!$F$17=H10,1,IF(Gewinnzahlen!$F$17=H11,1,IF(Gewinnzahlen!$F$17=H12,1,IF(Gewinnzahlen!$F$17=H13,1,IF(Gewinnzahlen!$F$17=H14,1,IF(Gewinnzahlen!$F$17=H15,1,0))))))</f>
        <v>1</v>
      </c>
      <c r="BK12" s="50">
        <f>IF(Gewinnzahlen!$F$17=I10,1,IF(Gewinnzahlen!$F$17=I11,1,IF(Gewinnzahlen!$F$17=I12,1,IF(Gewinnzahlen!$F$17=I13,1,IF(Gewinnzahlen!$F$17=I14,1,IF(Gewinnzahlen!$F$17=I15,1,0))))))</f>
        <v>1</v>
      </c>
      <c r="BL12" s="50">
        <f>IF(Gewinnzahlen!$F$17=J10,1,IF(Gewinnzahlen!$F$17=J11,1,IF(Gewinnzahlen!$F$17=J12,1,IF(Gewinnzahlen!$F$17=J13,1,IF(Gewinnzahlen!$F$17=J14,1,IF(Gewinnzahlen!$F$17=J15,1,0))))))</f>
        <v>1</v>
      </c>
      <c r="BM12" s="50">
        <f>IF(Gewinnzahlen!$F$17=K10,1,IF(Gewinnzahlen!$F$17=K11,1,IF(Gewinnzahlen!$F$17=K12,1,IF(Gewinnzahlen!$F$17=K13,1,IF(Gewinnzahlen!$F$17=K14,1,IF(Gewinnzahlen!$F$17=K15,1,0))))))</f>
        <v>1</v>
      </c>
      <c r="BN12" s="50">
        <f>IF(Gewinnzahlen!$F$17=L10,1,IF(Gewinnzahlen!$F$17=L11,1,IF(Gewinnzahlen!$F$17=L12,1,IF(Gewinnzahlen!$F$17=L13,1,IF(Gewinnzahlen!$F$17=L14,1,IF(Gewinnzahlen!$F$17=L15,1,0))))))</f>
        <v>1</v>
      </c>
      <c r="BO12" s="50">
        <f>IF(Gewinnzahlen!$F$17=M10,1,IF(Gewinnzahlen!$F$17=M11,1,IF(Gewinnzahlen!$F$17=M12,1,IF(Gewinnzahlen!$F$17=M13,1,IF(Gewinnzahlen!$F$17=M14,1,IF(Gewinnzahlen!$F$17=M15,1,0))))))</f>
        <v>1</v>
      </c>
      <c r="BP12" s="50">
        <f>IF(Gewinnzahlen!$F$17=N10,1,IF(Gewinnzahlen!$F$17=N11,1,IF(Gewinnzahlen!$F$17=N12,1,IF(Gewinnzahlen!$F$17=N13,1,IF(Gewinnzahlen!$F$17=N14,1,IF(Gewinnzahlen!$F$17=N15,1,0))))))</f>
        <v>1</v>
      </c>
      <c r="BQ12" s="53">
        <f>IF(Gewinnzahlen!$G$17=C10,1,IF(Gewinnzahlen!$G$17=C11,1,IF(Gewinnzahlen!$G$17=C12,1,IF(Gewinnzahlen!$G$17=C13,1,IF(Gewinnzahlen!$G$17=C14,1,IF(Gewinnzahlen!$G$17=C15,1,0))))))</f>
        <v>1</v>
      </c>
      <c r="BR12" s="50">
        <f>IF(Gewinnzahlen!$G$17=D10,1,IF(Gewinnzahlen!$G$17=D11,1,IF(Gewinnzahlen!$G$17=D12,1,IF(Gewinnzahlen!$G$17=D13,1,IF(Gewinnzahlen!$G$17=D14,1,IF(Gewinnzahlen!$G$17=D15,1,0))))))</f>
        <v>1</v>
      </c>
      <c r="BS12" s="50">
        <f>IF(Gewinnzahlen!$G$17=E10,1,IF(Gewinnzahlen!$G$17=E11,1,IF(Gewinnzahlen!$G$17=E12,1,IF(Gewinnzahlen!$G$17=E13,1,IF(Gewinnzahlen!$G$17=E14,1,IF(Gewinnzahlen!$G$17=E15,1,0))))))</f>
        <v>1</v>
      </c>
      <c r="BT12" s="50">
        <f>IF(Gewinnzahlen!$G$17=F10,1,IF(Gewinnzahlen!$G$17=F11,1,IF(Gewinnzahlen!$G$17=F12,1,IF(Gewinnzahlen!$G$17=F13,1,IF(Gewinnzahlen!$G$17=F14,1,IF(Gewinnzahlen!$G$17=F15,1,0))))))</f>
        <v>1</v>
      </c>
      <c r="BU12" s="50">
        <f>IF(Gewinnzahlen!$G$17=G10,1,IF(Gewinnzahlen!$G$17=G11,1,IF(Gewinnzahlen!$G$17=G12,1,IF(Gewinnzahlen!$G$17=G13,1,IF(Gewinnzahlen!$G$17=G14,1,IF(Gewinnzahlen!$G$17=G15,1,0))))))</f>
        <v>1</v>
      </c>
      <c r="BV12" s="50">
        <f>IF(Gewinnzahlen!$G$17=H10,1,IF(Gewinnzahlen!$G$17=H11,1,IF(Gewinnzahlen!$G$17=H12,1,IF(Gewinnzahlen!$G$17=H13,1,IF(Gewinnzahlen!$G$17=H14,1,IF(Gewinnzahlen!$G$17=H15,1,0))))))</f>
        <v>1</v>
      </c>
      <c r="BW12" s="50">
        <f>IF(Gewinnzahlen!$G$17=I10,1,IF(Gewinnzahlen!$G$17=I11,1,IF(Gewinnzahlen!$G$17=I12,1,IF(Gewinnzahlen!$G$17=I13,1,IF(Gewinnzahlen!$G$17=I14,1,IF(Gewinnzahlen!$G$17=I15,1,0))))))</f>
        <v>1</v>
      </c>
      <c r="BX12" s="50">
        <f>IF(Gewinnzahlen!$G$17=J10,1,IF(Gewinnzahlen!$G$17=J11,1,IF(Gewinnzahlen!$G$17=J12,1,IF(Gewinnzahlen!$G$17=J13,1,IF(Gewinnzahlen!$G$17=J14,1,IF(Gewinnzahlen!$G$17=J15,1,0))))))</f>
        <v>1</v>
      </c>
      <c r="BY12" s="50">
        <f>IF(Gewinnzahlen!$G$17=K10,1,IF(Gewinnzahlen!$G$17=K11,1,IF(Gewinnzahlen!$G$17=K12,1,IF(Gewinnzahlen!$G$17=K13,1,IF(Gewinnzahlen!$G$17=K14,1,IF(Gewinnzahlen!$G$17=K15,1,0))))))</f>
        <v>1</v>
      </c>
      <c r="BZ12" s="50">
        <f>IF(Gewinnzahlen!$G$17=L10,1,IF(Gewinnzahlen!$G$17=L11,1,IF(Gewinnzahlen!$G$17=L12,1,IF(Gewinnzahlen!$G$17=L13,1,IF(Gewinnzahlen!$G$17=L14,1,IF(Gewinnzahlen!$G$17=L15,1,0))))))</f>
        <v>1</v>
      </c>
      <c r="CA12" s="50">
        <f>IF(Gewinnzahlen!$G$17=M10,1,IF(Gewinnzahlen!$G$17=M11,1,IF(Gewinnzahlen!$G$17=M12,1,IF(Gewinnzahlen!$G$17=M13,1,IF(Gewinnzahlen!$G$17=M14,1,IF(Gewinnzahlen!$G$17=M15,1,0))))))</f>
        <v>1</v>
      </c>
      <c r="CB12" s="50">
        <f>IF(Gewinnzahlen!$G$17=N10,1,IF(Gewinnzahlen!$G$17=N11,1,IF(Gewinnzahlen!$G$17=N12,1,IF(Gewinnzahlen!$G$17=N13,1,IF(Gewinnzahlen!$G$17=N14,1,IF(Gewinnzahlen!$G$17=N15,1,0))))))</f>
        <v>1</v>
      </c>
      <c r="CC12" s="53">
        <f>IF(Gewinnzahlen!$H$17=C10,1,IF(Gewinnzahlen!$H$17=C11,1,IF(Gewinnzahlen!$H$17=C12,1,IF(Gewinnzahlen!$H$17=C13,1,IF(Gewinnzahlen!$H$17=C14,1,IF(Gewinnzahlen!$H$17=C15,1,0))))))</f>
        <v>1</v>
      </c>
      <c r="CD12" s="50">
        <f>IF(Gewinnzahlen!$H$17=D10,1,IF(Gewinnzahlen!$H$17=D11,1,IF(Gewinnzahlen!$H$17=D12,1,IF(Gewinnzahlen!$H$17=D13,1,IF(Gewinnzahlen!$H$17=D14,1,IF(Gewinnzahlen!$H$17=D15,1,0))))))</f>
        <v>1</v>
      </c>
      <c r="CE12" s="50">
        <f>IF(Gewinnzahlen!$H$17=E10,1,IF(Gewinnzahlen!$H$17=E11,1,IF(Gewinnzahlen!$H$17=E12,1,IF(Gewinnzahlen!$H$17=E13,1,IF(Gewinnzahlen!$H$17=E14,1,IF(Gewinnzahlen!$H$17=E15,1,0))))))</f>
        <v>1</v>
      </c>
      <c r="CF12" s="50">
        <f>IF(Gewinnzahlen!$H$17=F10,1,IF(Gewinnzahlen!$H$17=F11,1,IF(Gewinnzahlen!$H$17=F12,1,IF(Gewinnzahlen!$H$17=F13,1,IF(Gewinnzahlen!$H$17=F14,1,IF(Gewinnzahlen!$H$17=F15,1,0))))))</f>
        <v>1</v>
      </c>
      <c r="CG12" s="50">
        <f>IF(Gewinnzahlen!$H$17=G10,1,IF(Gewinnzahlen!$H$17=G11,1,IF(Gewinnzahlen!$H$17=G12,1,IF(Gewinnzahlen!$H$17=G13,1,IF(Gewinnzahlen!$H$17=G14,1,IF(Gewinnzahlen!$H$17=G15,1,0))))))</f>
        <v>1</v>
      </c>
      <c r="CH12" s="50">
        <f>IF(Gewinnzahlen!$H$17=H10,1,IF(Gewinnzahlen!$H$17=H11,1,IF(Gewinnzahlen!$H$17=H12,1,IF(Gewinnzahlen!$H$17=H13,1,IF(Gewinnzahlen!$H$17=H14,1,IF(Gewinnzahlen!$H$17=H15,1,0))))))</f>
        <v>1</v>
      </c>
      <c r="CI12" s="50">
        <f>IF(Gewinnzahlen!$H$17=I10,1,IF(Gewinnzahlen!$H$17=I11,1,IF(Gewinnzahlen!$H$17=I12,1,IF(Gewinnzahlen!$H$17=I13,1,IF(Gewinnzahlen!$H$17=I14,1,IF(Gewinnzahlen!$H$17=I15,1,0))))))</f>
        <v>1</v>
      </c>
      <c r="CJ12" s="50">
        <f>IF(Gewinnzahlen!$H$17=J10,1,IF(Gewinnzahlen!$H$17=J11,1,IF(Gewinnzahlen!$H$17=J12,1,IF(Gewinnzahlen!$H$17=J13,1,IF(Gewinnzahlen!$H$17=J14,1,IF(Gewinnzahlen!$H$17=J15,1,0))))))</f>
        <v>1</v>
      </c>
      <c r="CK12" s="50">
        <f>IF(Gewinnzahlen!$H$17=K10,1,IF(Gewinnzahlen!$H$17=K11,1,IF(Gewinnzahlen!$H$17=K12,1,IF(Gewinnzahlen!$H$17=K13,1,IF(Gewinnzahlen!$H$17=K14,1,IF(Gewinnzahlen!$H$17=K15,1,0))))))</f>
        <v>1</v>
      </c>
      <c r="CL12" s="50">
        <f>IF(Gewinnzahlen!$H$17=L10,1,IF(Gewinnzahlen!$H$17=L11,1,IF(Gewinnzahlen!$H$17=L12,1,IF(Gewinnzahlen!$H$17=L13,1,IF(Gewinnzahlen!$H$17=L14,1,IF(Gewinnzahlen!$H$17=L15,1,0))))))</f>
        <v>1</v>
      </c>
      <c r="CM12" s="50">
        <f>IF(Gewinnzahlen!$H$17=M10,1,IF(Gewinnzahlen!$H$17=M11,1,IF(Gewinnzahlen!$H$17=M12,1,IF(Gewinnzahlen!$H$17=M13,1,IF(Gewinnzahlen!$H$17=M14,1,IF(Gewinnzahlen!$H$17=M15,1,0))))))</f>
        <v>1</v>
      </c>
      <c r="CN12" s="50">
        <f>IF(Gewinnzahlen!$H$17=N10,1,IF(Gewinnzahlen!$H$17=N11,1,IF(Gewinnzahlen!$H$17=N12,1,IF(Gewinnzahlen!$H$17=N13,1,IF(Gewinnzahlen!$H$17=N14,1,IF(Gewinnzahlen!$H$17=N15,1,0))))))</f>
        <v>1</v>
      </c>
      <c r="CO12" s="53">
        <f>IF(Gewinnzahlen!$I$17=C10,1,IF(Gewinnzahlen!$I$17=C11,1,IF(Gewinnzahlen!$I$17=C12,1,IF(Gewinnzahlen!$I$17=C13,1,IF(Gewinnzahlen!$I$17=C14,1,IF(Gewinnzahlen!$I$17=C15,1,0))))))</f>
        <v>1</v>
      </c>
      <c r="CP12" s="50">
        <f>IF(Gewinnzahlen!$I$17=D10,1,IF(Gewinnzahlen!$I$17=D11,1,IF(Gewinnzahlen!$I$17=D12,1,IF(Gewinnzahlen!$I$17=D13,1,IF(Gewinnzahlen!$I$17=D14,1,IF(Gewinnzahlen!$I$17=D15,1,0))))))</f>
        <v>1</v>
      </c>
      <c r="CQ12" s="50">
        <f>IF(Gewinnzahlen!$I$17=E10,1,IF(Gewinnzahlen!$I$17=E11,1,IF(Gewinnzahlen!$I$17=E12,1,IF(Gewinnzahlen!$I$17=E13,1,IF(Gewinnzahlen!$I$17=E14,1,IF(Gewinnzahlen!$I$17=E15,1,0))))))</f>
        <v>1</v>
      </c>
      <c r="CR12" s="50">
        <f>IF(Gewinnzahlen!$I$17=F10,1,IF(Gewinnzahlen!$I$17=F11,1,IF(Gewinnzahlen!$I$17=F12,1,IF(Gewinnzahlen!$I$17=F13,1,IF(Gewinnzahlen!$I$17=F14,1,IF(Gewinnzahlen!$I$17=F15,1,0))))))</f>
        <v>1</v>
      </c>
      <c r="CS12" s="50">
        <f>IF(Gewinnzahlen!$I$17=G10,1,IF(Gewinnzahlen!$I$17=G11,1,IF(Gewinnzahlen!$I$17=G12,1,IF(Gewinnzahlen!$I$17=G13,1,IF(Gewinnzahlen!$I$17=G14,1,IF(Gewinnzahlen!$I$17=G15,1,0))))))</f>
        <v>1</v>
      </c>
      <c r="CT12" s="50">
        <f>IF(Gewinnzahlen!$I$17=H10,1,IF(Gewinnzahlen!$I$17=H11,1,IF(Gewinnzahlen!$I$17=H12,1,IF(Gewinnzahlen!$I$17=H13,1,IF(Gewinnzahlen!$I$17=H14,1,IF(Gewinnzahlen!$I$17=H15,1,0))))))</f>
        <v>1</v>
      </c>
      <c r="CU12" s="50">
        <f>IF(Gewinnzahlen!$I$17=I10,1,IF(Gewinnzahlen!$I$17=I11,1,IF(Gewinnzahlen!$I$17=I12,1,IF(Gewinnzahlen!$I$17=I13,1,IF(Gewinnzahlen!$I$17=I14,1,IF(Gewinnzahlen!$I$17=I15,1,0))))))</f>
        <v>1</v>
      </c>
      <c r="CV12" s="50">
        <f>IF(Gewinnzahlen!$I$17=J10,1,IF(Gewinnzahlen!$I$17=J11,1,IF(Gewinnzahlen!$I$17=J12,1,IF(Gewinnzahlen!$I$17=J13,1,IF(Gewinnzahlen!$I$17=J14,1,IF(Gewinnzahlen!$I$17=J15,1,0))))))</f>
        <v>1</v>
      </c>
      <c r="CW12" s="50">
        <f>IF(Gewinnzahlen!$I$17=K10,1,IF(Gewinnzahlen!$I$17=K11,1,IF(Gewinnzahlen!$I$17=K12,1,IF(Gewinnzahlen!$I$17=K13,1,IF(Gewinnzahlen!$I$17=K14,1,IF(Gewinnzahlen!$I$17=K15,1,0))))))</f>
        <v>1</v>
      </c>
      <c r="CX12" s="50">
        <f>IF(Gewinnzahlen!$I$17=L10,1,IF(Gewinnzahlen!$I$17=L11,1,IF(Gewinnzahlen!$I$17=L12,1,IF(Gewinnzahlen!$I$17=L13,1,IF(Gewinnzahlen!$I$17=L14,1,IF(Gewinnzahlen!$I$17=L15,1,0))))))</f>
        <v>1</v>
      </c>
      <c r="CY12" s="50">
        <f>IF(Gewinnzahlen!$I$17=M10,1,IF(Gewinnzahlen!$I$17=M11,1,IF(Gewinnzahlen!$I$17=M12,1,IF(Gewinnzahlen!$I$17=M13,1,IF(Gewinnzahlen!$I$17=M14,1,IF(Gewinnzahlen!$I$17=M15,1,0))))))</f>
        <v>1</v>
      </c>
      <c r="CZ12" s="50">
        <f>IF(Gewinnzahlen!$I$17=N10,1,IF(Gewinnzahlen!$I$17=N11,1,IF(Gewinnzahlen!$I$17=N12,1,IF(Gewinnzahlen!$I$17=N13,1,IF(Gewinnzahlen!$I$17=N14,1,IF(Gewinnzahlen!$I$17=N15,1,0))))))</f>
        <v>1</v>
      </c>
      <c r="DA12" s="53">
        <f>IF(Gewinnzahlen!$J$17=C10,1,IF(Gewinnzahlen!$J$17=C11,1,IF(Gewinnzahlen!$J$17=C12,1,IF(Gewinnzahlen!$J$17=C13,1,IF(Gewinnzahlen!$J$17=C14,1,IF(Gewinnzahlen!$J$17=C15,1,0))))))</f>
        <v>1</v>
      </c>
      <c r="DB12" s="50">
        <f>IF(Gewinnzahlen!$J$17=D10,1,IF(Gewinnzahlen!$J$17=D11,1,IF(Gewinnzahlen!$J$17=D12,1,IF(Gewinnzahlen!$J$17=D13,1,IF(Gewinnzahlen!$J$17=D14,1,IF(Gewinnzahlen!$J$17=D15,1,0))))))</f>
        <v>1</v>
      </c>
      <c r="DC12" s="50">
        <f>IF(Gewinnzahlen!$J$17=E10,1,IF(Gewinnzahlen!$J$17=E11,1,IF(Gewinnzahlen!$J$17=E12,1,IF(Gewinnzahlen!$J$17=E13,1,IF(Gewinnzahlen!$J$17=E14,1,IF(Gewinnzahlen!$J$17=E15,1,0))))))</f>
        <v>1</v>
      </c>
      <c r="DD12" s="50">
        <f>IF(Gewinnzahlen!$J$17=F10,1,IF(Gewinnzahlen!$J$17=F11,1,IF(Gewinnzahlen!$J$17=F12,1,IF(Gewinnzahlen!$J$17=F13,1,IF(Gewinnzahlen!$J$17=F14,1,IF(Gewinnzahlen!$J$17=F15,1,0))))))</f>
        <v>1</v>
      </c>
      <c r="DE12" s="50">
        <f>IF(Gewinnzahlen!$J$17=G10,1,IF(Gewinnzahlen!$J$17=G11,1,IF(Gewinnzahlen!$J$17=G12,1,IF(Gewinnzahlen!$J$17=G13,1,IF(Gewinnzahlen!$J$17=G14,1,IF(Gewinnzahlen!$J$17=G15,1,0))))))</f>
        <v>1</v>
      </c>
      <c r="DF12" s="50">
        <f>IF(Gewinnzahlen!$J$17=H10,1,IF(Gewinnzahlen!$J$17=H11,1,IF(Gewinnzahlen!$J$17=H12,1,IF(Gewinnzahlen!$J$17=H13,1,IF(Gewinnzahlen!$J$17=H14,1,IF(Gewinnzahlen!$J$17=H15,1,0))))))</f>
        <v>1</v>
      </c>
      <c r="DG12" s="50">
        <f>IF(Gewinnzahlen!$J$17=I10,1,IF(Gewinnzahlen!$J$17=I11,1,IF(Gewinnzahlen!$J$17=I12,1,IF(Gewinnzahlen!$J$17=I13,1,IF(Gewinnzahlen!$J$17=I14,1,IF(Gewinnzahlen!$J$17=I15,1,0))))))</f>
        <v>1</v>
      </c>
      <c r="DH12" s="50">
        <f>IF(Gewinnzahlen!$J$17=J10,1,IF(Gewinnzahlen!$J$17=J11,1,IF(Gewinnzahlen!$J$17=J12,1,IF(Gewinnzahlen!$J$17=J13,1,IF(Gewinnzahlen!$J$17=J14,1,IF(Gewinnzahlen!$J$17=J15,1,0))))))</f>
        <v>1</v>
      </c>
      <c r="DI12" s="50">
        <f>IF(Gewinnzahlen!$J$17=K10,1,IF(Gewinnzahlen!$J$17=K11,1,IF(Gewinnzahlen!$J$17=K12,1,IF(Gewinnzahlen!$J$17=K13,1,IF(Gewinnzahlen!$J$17=K14,1,IF(Gewinnzahlen!$J$17=K15,1,0))))))</f>
        <v>1</v>
      </c>
      <c r="DJ12" s="50">
        <f>IF(Gewinnzahlen!$J$17=L10,1,IF(Gewinnzahlen!$J$17=L11,1,IF(Gewinnzahlen!$J$17=L12,1,IF(Gewinnzahlen!$J$17=L13,1,IF(Gewinnzahlen!$J$17=L14,1,IF(Gewinnzahlen!$J$17=L15,1,0))))))</f>
        <v>1</v>
      </c>
      <c r="DK12" s="50">
        <f>IF(Gewinnzahlen!$J$17=M10,1,IF(Gewinnzahlen!$J$17=M11,1,IF(Gewinnzahlen!$J$17=M12,1,IF(Gewinnzahlen!$J$17=M13,1,IF(Gewinnzahlen!$J$17=M14,1,IF(Gewinnzahlen!$J$17=M15,1,0))))))</f>
        <v>1</v>
      </c>
      <c r="DL12" s="50">
        <f>IF(Gewinnzahlen!$J$17=N10,1,IF(Gewinnzahlen!$J$17=N11,1,IF(Gewinnzahlen!$J$17=N12,1,IF(Gewinnzahlen!$J$17=N13,1,IF(Gewinnzahlen!$J$17=N14,1,IF(Gewinnzahlen!$J$17=N15,1,0))))))</f>
        <v>1</v>
      </c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</row>
    <row r="13" spans="1:236" s="3" customFormat="1" ht="14.1" customHeight="1" thickBo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04"/>
      <c r="P13" s="106"/>
      <c r="Q13" s="107"/>
      <c r="U13" s="51" t="str">
        <f t="shared" ref="U13:AF13" si="2">IF(C16="","",SUM(U7:U12))</f>
        <v/>
      </c>
      <c r="V13" s="51" t="str">
        <f t="shared" si="2"/>
        <v/>
      </c>
      <c r="W13" s="51" t="str">
        <f t="shared" si="2"/>
        <v/>
      </c>
      <c r="X13" s="51" t="str">
        <f t="shared" si="2"/>
        <v/>
      </c>
      <c r="Y13" s="51" t="str">
        <f t="shared" si="2"/>
        <v/>
      </c>
      <c r="Z13" s="51" t="str">
        <f t="shared" si="2"/>
        <v/>
      </c>
      <c r="AA13" s="51" t="str">
        <f t="shared" si="2"/>
        <v/>
      </c>
      <c r="AB13" s="51" t="str">
        <f t="shared" si="2"/>
        <v/>
      </c>
      <c r="AC13" s="51" t="str">
        <f t="shared" si="2"/>
        <v/>
      </c>
      <c r="AD13" s="51" t="str">
        <f t="shared" si="2"/>
        <v/>
      </c>
      <c r="AE13" s="51" t="str">
        <f t="shared" si="2"/>
        <v/>
      </c>
      <c r="AF13" s="51" t="str">
        <f t="shared" si="2"/>
        <v/>
      </c>
      <c r="AG13" s="85" t="str">
        <f t="shared" ref="AG13:AR13" si="3">IF(C16="","",SUM(AG7:AG12))</f>
        <v/>
      </c>
      <c r="AH13" s="51" t="str">
        <f t="shared" si="3"/>
        <v/>
      </c>
      <c r="AI13" s="51" t="str">
        <f t="shared" si="3"/>
        <v/>
      </c>
      <c r="AJ13" s="51" t="str">
        <f t="shared" si="3"/>
        <v/>
      </c>
      <c r="AK13" s="51" t="str">
        <f t="shared" si="3"/>
        <v/>
      </c>
      <c r="AL13" s="51" t="str">
        <f t="shared" si="3"/>
        <v/>
      </c>
      <c r="AM13" s="51" t="str">
        <f t="shared" si="3"/>
        <v/>
      </c>
      <c r="AN13" s="51" t="str">
        <f t="shared" si="3"/>
        <v/>
      </c>
      <c r="AO13" s="51" t="str">
        <f t="shared" si="3"/>
        <v/>
      </c>
      <c r="AP13" s="51" t="str">
        <f t="shared" si="3"/>
        <v/>
      </c>
      <c r="AQ13" s="51" t="str">
        <f t="shared" si="3"/>
        <v/>
      </c>
      <c r="AR13" s="51" t="str">
        <f t="shared" si="3"/>
        <v/>
      </c>
      <c r="AS13" s="85" t="str">
        <f t="shared" ref="AS13:BD13" si="4">IF(C16="","",SUM(AS7:AS12))</f>
        <v/>
      </c>
      <c r="AT13" s="51" t="str">
        <f t="shared" si="4"/>
        <v/>
      </c>
      <c r="AU13" s="51" t="str">
        <f t="shared" si="4"/>
        <v/>
      </c>
      <c r="AV13" s="51" t="str">
        <f t="shared" si="4"/>
        <v/>
      </c>
      <c r="AW13" s="51" t="str">
        <f t="shared" si="4"/>
        <v/>
      </c>
      <c r="AX13" s="51" t="str">
        <f t="shared" si="4"/>
        <v/>
      </c>
      <c r="AY13" s="51" t="str">
        <f t="shared" si="4"/>
        <v/>
      </c>
      <c r="AZ13" s="51" t="str">
        <f t="shared" si="4"/>
        <v/>
      </c>
      <c r="BA13" s="51" t="str">
        <f t="shared" si="4"/>
        <v/>
      </c>
      <c r="BB13" s="51" t="str">
        <f t="shared" si="4"/>
        <v/>
      </c>
      <c r="BC13" s="51" t="str">
        <f t="shared" si="4"/>
        <v/>
      </c>
      <c r="BD13" s="51" t="str">
        <f t="shared" si="4"/>
        <v/>
      </c>
      <c r="BE13" s="85" t="str">
        <f t="shared" ref="BE13:BP13" si="5">IF(C16="","",SUM(BE7:BE12))</f>
        <v/>
      </c>
      <c r="BF13" s="51" t="str">
        <f t="shared" si="5"/>
        <v/>
      </c>
      <c r="BG13" s="51" t="str">
        <f t="shared" si="5"/>
        <v/>
      </c>
      <c r="BH13" s="51" t="str">
        <f t="shared" si="5"/>
        <v/>
      </c>
      <c r="BI13" s="51" t="str">
        <f t="shared" si="5"/>
        <v/>
      </c>
      <c r="BJ13" s="51" t="str">
        <f t="shared" si="5"/>
        <v/>
      </c>
      <c r="BK13" s="51" t="str">
        <f t="shared" si="5"/>
        <v/>
      </c>
      <c r="BL13" s="51" t="str">
        <f t="shared" si="5"/>
        <v/>
      </c>
      <c r="BM13" s="51" t="str">
        <f t="shared" si="5"/>
        <v/>
      </c>
      <c r="BN13" s="51" t="str">
        <f t="shared" si="5"/>
        <v/>
      </c>
      <c r="BO13" s="51" t="str">
        <f t="shared" si="5"/>
        <v/>
      </c>
      <c r="BP13" s="51" t="str">
        <f t="shared" si="5"/>
        <v/>
      </c>
      <c r="BQ13" s="85" t="str">
        <f t="shared" ref="BQ13:CB13" si="6">IF(C16="","",SUM(BQ7:BQ12))</f>
        <v/>
      </c>
      <c r="BR13" s="51" t="str">
        <f t="shared" si="6"/>
        <v/>
      </c>
      <c r="BS13" s="51" t="str">
        <f t="shared" si="6"/>
        <v/>
      </c>
      <c r="BT13" s="51" t="str">
        <f t="shared" si="6"/>
        <v/>
      </c>
      <c r="BU13" s="51" t="str">
        <f t="shared" si="6"/>
        <v/>
      </c>
      <c r="BV13" s="51" t="str">
        <f t="shared" si="6"/>
        <v/>
      </c>
      <c r="BW13" s="51" t="str">
        <f t="shared" si="6"/>
        <v/>
      </c>
      <c r="BX13" s="51" t="str">
        <f t="shared" si="6"/>
        <v/>
      </c>
      <c r="BY13" s="51" t="str">
        <f t="shared" si="6"/>
        <v/>
      </c>
      <c r="BZ13" s="51" t="str">
        <f t="shared" si="6"/>
        <v/>
      </c>
      <c r="CA13" s="51" t="str">
        <f t="shared" si="6"/>
        <v/>
      </c>
      <c r="CB13" s="51" t="str">
        <f t="shared" si="6"/>
        <v/>
      </c>
      <c r="CC13" s="85" t="str">
        <f>IF(C16="","",SUM(CC7:CC12))</f>
        <v/>
      </c>
      <c r="CD13" s="51" t="str">
        <f t="shared" ref="CD13:CN13" si="7">IF(D16="","",SUM(CD7:CD12))</f>
        <v/>
      </c>
      <c r="CE13" s="51" t="str">
        <f t="shared" si="7"/>
        <v/>
      </c>
      <c r="CF13" s="51" t="str">
        <f t="shared" si="7"/>
        <v/>
      </c>
      <c r="CG13" s="51" t="str">
        <f t="shared" si="7"/>
        <v/>
      </c>
      <c r="CH13" s="51" t="str">
        <f t="shared" si="7"/>
        <v/>
      </c>
      <c r="CI13" s="51" t="str">
        <f t="shared" si="7"/>
        <v/>
      </c>
      <c r="CJ13" s="51" t="str">
        <f t="shared" si="7"/>
        <v/>
      </c>
      <c r="CK13" s="51" t="str">
        <f t="shared" si="7"/>
        <v/>
      </c>
      <c r="CL13" s="51" t="str">
        <f t="shared" si="7"/>
        <v/>
      </c>
      <c r="CM13" s="51" t="str">
        <f t="shared" si="7"/>
        <v/>
      </c>
      <c r="CN13" s="115" t="str">
        <f t="shared" si="7"/>
        <v/>
      </c>
      <c r="CO13" s="85" t="str">
        <f>IF(C16="","",SUM(CO7:CO12))</f>
        <v/>
      </c>
      <c r="CP13" s="51" t="str">
        <f t="shared" ref="CP13:CZ13" si="8">IF(D16="","",SUM(CP7:CP12))</f>
        <v/>
      </c>
      <c r="CQ13" s="51" t="str">
        <f t="shared" si="8"/>
        <v/>
      </c>
      <c r="CR13" s="51" t="str">
        <f t="shared" si="8"/>
        <v/>
      </c>
      <c r="CS13" s="51" t="str">
        <f t="shared" si="8"/>
        <v/>
      </c>
      <c r="CT13" s="51" t="str">
        <f t="shared" si="8"/>
        <v/>
      </c>
      <c r="CU13" s="51" t="str">
        <f t="shared" si="8"/>
        <v/>
      </c>
      <c r="CV13" s="51" t="str">
        <f t="shared" si="8"/>
        <v/>
      </c>
      <c r="CW13" s="51" t="str">
        <f t="shared" si="8"/>
        <v/>
      </c>
      <c r="CX13" s="51" t="str">
        <f t="shared" si="8"/>
        <v/>
      </c>
      <c r="CY13" s="51" t="str">
        <f t="shared" si="8"/>
        <v/>
      </c>
      <c r="CZ13" s="115" t="str">
        <f t="shared" si="8"/>
        <v/>
      </c>
      <c r="DA13" s="85" t="str">
        <f>IF(C16="","",SUM(DA7:DA12))</f>
        <v/>
      </c>
      <c r="DB13" s="51" t="str">
        <f t="shared" ref="DB13:DL13" si="9">IF(D16="","",SUM(DB7:DB12))</f>
        <v/>
      </c>
      <c r="DC13" s="51" t="str">
        <f t="shared" si="9"/>
        <v/>
      </c>
      <c r="DD13" s="51" t="str">
        <f t="shared" si="9"/>
        <v/>
      </c>
      <c r="DE13" s="51" t="str">
        <f t="shared" si="9"/>
        <v/>
      </c>
      <c r="DF13" s="51" t="str">
        <f t="shared" si="9"/>
        <v/>
      </c>
      <c r="DG13" s="51" t="str">
        <f t="shared" si="9"/>
        <v/>
      </c>
      <c r="DH13" s="51" t="str">
        <f t="shared" si="9"/>
        <v/>
      </c>
      <c r="DI13" s="51" t="str">
        <f t="shared" si="9"/>
        <v/>
      </c>
      <c r="DJ13" s="51" t="str">
        <f t="shared" si="9"/>
        <v/>
      </c>
      <c r="DK13" s="51" t="str">
        <f t="shared" si="9"/>
        <v/>
      </c>
      <c r="DL13" s="51" t="str">
        <f t="shared" si="9"/>
        <v/>
      </c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</row>
    <row r="14" spans="1:236" s="3" customFormat="1" ht="14.1" customHeight="1" thickTop="1"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08" t="s">
        <v>201</v>
      </c>
      <c r="P14" s="167"/>
      <c r="Q14" s="167"/>
      <c r="U14" s="52" t="s">
        <v>188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3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3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3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3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114"/>
      <c r="CO14" s="53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114"/>
      <c r="DA14" s="53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</row>
    <row r="15" spans="1:236" s="3" customFormat="1" ht="14.1" customHeight="1"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5"/>
      <c r="P15" s="168"/>
      <c r="Q15" s="168"/>
      <c r="U15" s="50" t="s">
        <v>24</v>
      </c>
      <c r="V15" s="50" t="s">
        <v>25</v>
      </c>
      <c r="W15" s="50" t="s">
        <v>26</v>
      </c>
      <c r="X15" s="50" t="s">
        <v>27</v>
      </c>
      <c r="Y15" s="50" t="s">
        <v>28</v>
      </c>
      <c r="Z15" s="50" t="s">
        <v>29</v>
      </c>
      <c r="AA15" s="50" t="s">
        <v>30</v>
      </c>
      <c r="AB15" s="50" t="s">
        <v>31</v>
      </c>
      <c r="AC15" s="50" t="s">
        <v>32</v>
      </c>
      <c r="AD15" s="50" t="s">
        <v>33</v>
      </c>
      <c r="AE15" s="50" t="s">
        <v>34</v>
      </c>
      <c r="AF15" s="50" t="s">
        <v>35</v>
      </c>
      <c r="AG15" s="53" t="s">
        <v>36</v>
      </c>
      <c r="AH15" s="50" t="s">
        <v>37</v>
      </c>
      <c r="AI15" s="50" t="s">
        <v>38</v>
      </c>
      <c r="AJ15" s="50" t="s">
        <v>39</v>
      </c>
      <c r="AK15" s="50" t="s">
        <v>40</v>
      </c>
      <c r="AL15" s="50" t="s">
        <v>41</v>
      </c>
      <c r="AM15" s="50" t="s">
        <v>42</v>
      </c>
      <c r="AN15" s="50" t="s">
        <v>43</v>
      </c>
      <c r="AO15" s="50" t="s">
        <v>44</v>
      </c>
      <c r="AP15" s="50" t="s">
        <v>45</v>
      </c>
      <c r="AQ15" s="50" t="s">
        <v>46</v>
      </c>
      <c r="AR15" s="50" t="s">
        <v>47</v>
      </c>
      <c r="AS15" s="53" t="s">
        <v>48</v>
      </c>
      <c r="AT15" s="50" t="s">
        <v>49</v>
      </c>
      <c r="AU15" s="50" t="s">
        <v>50</v>
      </c>
      <c r="AV15" s="50" t="s">
        <v>51</v>
      </c>
      <c r="AW15" s="50" t="s">
        <v>52</v>
      </c>
      <c r="AX15" s="50" t="s">
        <v>53</v>
      </c>
      <c r="AY15" s="50" t="s">
        <v>54</v>
      </c>
      <c r="AZ15" s="50" t="s">
        <v>55</v>
      </c>
      <c r="BA15" s="50" t="s">
        <v>56</v>
      </c>
      <c r="BB15" s="50" t="s">
        <v>57</v>
      </c>
      <c r="BC15" s="50" t="s">
        <v>58</v>
      </c>
      <c r="BD15" s="50" t="s">
        <v>59</v>
      </c>
      <c r="BE15" s="53" t="s">
        <v>60</v>
      </c>
      <c r="BF15" s="50" t="s">
        <v>61</v>
      </c>
      <c r="BG15" s="50" t="s">
        <v>62</v>
      </c>
      <c r="BH15" s="50" t="s">
        <v>63</v>
      </c>
      <c r="BI15" s="50" t="s">
        <v>64</v>
      </c>
      <c r="BJ15" s="50" t="s">
        <v>65</v>
      </c>
      <c r="BK15" s="50" t="s">
        <v>66</v>
      </c>
      <c r="BL15" s="50" t="s">
        <v>67</v>
      </c>
      <c r="BM15" s="50" t="s">
        <v>68</v>
      </c>
      <c r="BN15" s="50" t="s">
        <v>69</v>
      </c>
      <c r="BO15" s="50" t="s">
        <v>70</v>
      </c>
      <c r="BP15" s="50" t="s">
        <v>71</v>
      </c>
      <c r="BQ15" s="53" t="s">
        <v>72</v>
      </c>
      <c r="BR15" s="50" t="s">
        <v>73</v>
      </c>
      <c r="BS15" s="50" t="s">
        <v>74</v>
      </c>
      <c r="BT15" s="50" t="s">
        <v>75</v>
      </c>
      <c r="BU15" s="50" t="s">
        <v>76</v>
      </c>
      <c r="BV15" s="50" t="s">
        <v>77</v>
      </c>
      <c r="BW15" s="50" t="s">
        <v>78</v>
      </c>
      <c r="BX15" s="50" t="s">
        <v>79</v>
      </c>
      <c r="BY15" s="50" t="s">
        <v>80</v>
      </c>
      <c r="BZ15" s="50" t="s">
        <v>81</v>
      </c>
      <c r="CA15" s="50" t="s">
        <v>82</v>
      </c>
      <c r="CB15" s="50" t="s">
        <v>83</v>
      </c>
      <c r="CC15" s="53" t="s">
        <v>233</v>
      </c>
      <c r="CD15" s="87" t="s">
        <v>234</v>
      </c>
      <c r="CE15" s="87" t="s">
        <v>235</v>
      </c>
      <c r="CF15" s="87" t="s">
        <v>236</v>
      </c>
      <c r="CG15" s="87" t="s">
        <v>237</v>
      </c>
      <c r="CH15" s="87" t="s">
        <v>238</v>
      </c>
      <c r="CI15" s="87" t="s">
        <v>239</v>
      </c>
      <c r="CJ15" s="87" t="s">
        <v>240</v>
      </c>
      <c r="CK15" s="87" t="s">
        <v>241</v>
      </c>
      <c r="CL15" s="87" t="s">
        <v>242</v>
      </c>
      <c r="CM15" s="87" t="s">
        <v>243</v>
      </c>
      <c r="CN15" s="114" t="s">
        <v>244</v>
      </c>
      <c r="CO15" s="53" t="s">
        <v>257</v>
      </c>
      <c r="CP15" s="87" t="s">
        <v>258</v>
      </c>
      <c r="CQ15" s="87" t="s">
        <v>259</v>
      </c>
      <c r="CR15" s="87" t="s">
        <v>260</v>
      </c>
      <c r="CS15" s="87" t="s">
        <v>261</v>
      </c>
      <c r="CT15" s="87" t="s">
        <v>262</v>
      </c>
      <c r="CU15" s="87" t="s">
        <v>263</v>
      </c>
      <c r="CV15" s="87" t="s">
        <v>264</v>
      </c>
      <c r="CW15" s="87" t="s">
        <v>265</v>
      </c>
      <c r="CX15" s="87" t="s">
        <v>266</v>
      </c>
      <c r="CY15" s="87" t="s">
        <v>267</v>
      </c>
      <c r="CZ15" s="114" t="s">
        <v>268</v>
      </c>
      <c r="DA15" s="53" t="s">
        <v>281</v>
      </c>
      <c r="DB15" s="87" t="s">
        <v>282</v>
      </c>
      <c r="DC15" s="87" t="s">
        <v>283</v>
      </c>
      <c r="DD15" s="87" t="s">
        <v>284</v>
      </c>
      <c r="DE15" s="87" t="s">
        <v>285</v>
      </c>
      <c r="DF15" s="87" t="s">
        <v>286</v>
      </c>
      <c r="DG15" s="87" t="s">
        <v>287</v>
      </c>
      <c r="DH15" s="87" t="s">
        <v>288</v>
      </c>
      <c r="DI15" s="87" t="s">
        <v>289</v>
      </c>
      <c r="DJ15" s="87" t="s">
        <v>290</v>
      </c>
      <c r="DK15" s="87" t="s">
        <v>291</v>
      </c>
      <c r="DL15" s="87" t="s">
        <v>292</v>
      </c>
      <c r="DM15" s="50" t="s">
        <v>0</v>
      </c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</row>
    <row r="16" spans="1:236" s="3" customFormat="1" ht="10.5" customHeight="1">
      <c r="C16" s="77" t="str">
        <f>IF(C10="","",IF(C11="","",IF(C12="","",IF(C13="","",IF(C14="","",IF(C15="","","x"))))))</f>
        <v/>
      </c>
      <c r="D16" s="77" t="str">
        <f t="shared" ref="D16:N16" si="10">IF(D10="","",IF(D11="","",IF(D12="","",IF(D13="","",IF(D14="","",IF(D15="","","x"))))))</f>
        <v/>
      </c>
      <c r="E16" s="77" t="str">
        <f t="shared" si="10"/>
        <v/>
      </c>
      <c r="F16" s="77" t="str">
        <f t="shared" si="10"/>
        <v/>
      </c>
      <c r="G16" s="77" t="str">
        <f t="shared" si="10"/>
        <v/>
      </c>
      <c r="H16" s="77" t="str">
        <f t="shared" si="10"/>
        <v/>
      </c>
      <c r="I16" s="77" t="str">
        <f t="shared" si="10"/>
        <v/>
      </c>
      <c r="J16" s="77" t="str">
        <f t="shared" si="10"/>
        <v/>
      </c>
      <c r="K16" s="77" t="str">
        <f t="shared" si="10"/>
        <v/>
      </c>
      <c r="L16" s="77" t="str">
        <f t="shared" si="10"/>
        <v/>
      </c>
      <c r="M16" s="77" t="str">
        <f t="shared" si="10"/>
        <v/>
      </c>
      <c r="N16" s="77" t="str">
        <f t="shared" si="10"/>
        <v/>
      </c>
      <c r="U16" s="82">
        <f>IF(RIGHT($O$9,1)=RIGHT(Gewinnzahlen!$C$18,1),1,0)</f>
        <v>1</v>
      </c>
      <c r="V16" s="82">
        <f>IF(RIGHT($O$9,1)=RIGHT(Gewinnzahlen!$C$18,1),1,0)</f>
        <v>1</v>
      </c>
      <c r="W16" s="82">
        <f>IF(RIGHT($O$9,1)=RIGHT(Gewinnzahlen!$C$18,1),1,0)</f>
        <v>1</v>
      </c>
      <c r="X16" s="82">
        <f>IF(RIGHT($O$9,1)=RIGHT(Gewinnzahlen!$C$18,1),1,0)</f>
        <v>1</v>
      </c>
      <c r="Y16" s="82">
        <f>IF(RIGHT($O$9,1)=RIGHT(Gewinnzahlen!$C$18,1),1,0)</f>
        <v>1</v>
      </c>
      <c r="Z16" s="82">
        <f>IF(RIGHT($O$9,1)=RIGHT(Gewinnzahlen!$C$18,1),1,0)</f>
        <v>1</v>
      </c>
      <c r="AA16" s="82">
        <f>IF(RIGHT($O$9,1)=RIGHT(Gewinnzahlen!$C$18,1),1,0)</f>
        <v>1</v>
      </c>
      <c r="AB16" s="82">
        <f>IF(RIGHT($O$9,1)=RIGHT(Gewinnzahlen!$C$18,1),1,0)</f>
        <v>1</v>
      </c>
      <c r="AC16" s="82">
        <f>IF(RIGHT($O$9,1)=RIGHT(Gewinnzahlen!$C$18,1),1,0)</f>
        <v>1</v>
      </c>
      <c r="AD16" s="82">
        <f>IF(RIGHT($O$9,1)=RIGHT(Gewinnzahlen!$C$18,1),1,0)</f>
        <v>1</v>
      </c>
      <c r="AE16" s="82">
        <f>IF(RIGHT($O$9,1)=RIGHT(Gewinnzahlen!$C$18,1),1,0)</f>
        <v>1</v>
      </c>
      <c r="AF16" s="82">
        <f>IF(RIGHT($O$9,1)=RIGHT(Gewinnzahlen!$C$18,1),1,0)</f>
        <v>1</v>
      </c>
      <c r="AG16" s="86">
        <f>IF(RIGHT($O$9,1)=RIGHT(Gewinnzahlen!$D$18,1),1,0)</f>
        <v>1</v>
      </c>
      <c r="AH16" s="82">
        <f>IF(RIGHT($O$9,1)=RIGHT(Gewinnzahlen!$D$18,1),1,0)</f>
        <v>1</v>
      </c>
      <c r="AI16" s="82">
        <f>IF(RIGHT($O$9,1)=RIGHT(Gewinnzahlen!$D$18,1),1,0)</f>
        <v>1</v>
      </c>
      <c r="AJ16" s="82">
        <f>IF(RIGHT($O$9,1)=RIGHT(Gewinnzahlen!$D$18,1),1,0)</f>
        <v>1</v>
      </c>
      <c r="AK16" s="82">
        <f>IF(RIGHT($O$9,1)=RIGHT(Gewinnzahlen!$D$18,1),1,0)</f>
        <v>1</v>
      </c>
      <c r="AL16" s="82">
        <f>IF(RIGHT($O$9,1)=RIGHT(Gewinnzahlen!$D$18,1),1,0)</f>
        <v>1</v>
      </c>
      <c r="AM16" s="82">
        <f>IF(RIGHT($O$9,1)=RIGHT(Gewinnzahlen!$D$18,1),1,0)</f>
        <v>1</v>
      </c>
      <c r="AN16" s="82">
        <f>IF(RIGHT($O$9,1)=RIGHT(Gewinnzahlen!$D$18,1),1,0)</f>
        <v>1</v>
      </c>
      <c r="AO16" s="82">
        <f>IF(RIGHT($O$9,1)=RIGHT(Gewinnzahlen!$D$18,1),1,0)</f>
        <v>1</v>
      </c>
      <c r="AP16" s="82">
        <f>IF(RIGHT($O$9,1)=RIGHT(Gewinnzahlen!$D$18,1),1,0)</f>
        <v>1</v>
      </c>
      <c r="AQ16" s="82">
        <f>IF(RIGHT($O$9,1)=RIGHT(Gewinnzahlen!$D$18,1),1,0)</f>
        <v>1</v>
      </c>
      <c r="AR16" s="82">
        <f>IF(RIGHT($O$9,1)=RIGHT(Gewinnzahlen!$D$18,1),1,0)</f>
        <v>1</v>
      </c>
      <c r="AS16" s="86">
        <f>IF(RIGHT($O$9,1)=RIGHT(Gewinnzahlen!$E$18,1),1,0)</f>
        <v>1</v>
      </c>
      <c r="AT16" s="82">
        <f>IF(RIGHT($O$9,1)=RIGHT(Gewinnzahlen!$E$18,1),1,0)</f>
        <v>1</v>
      </c>
      <c r="AU16" s="82">
        <f>IF(RIGHT($O$9,1)=RIGHT(Gewinnzahlen!$E$18,1),1,0)</f>
        <v>1</v>
      </c>
      <c r="AV16" s="82">
        <f>IF(RIGHT($O$9,1)=RIGHT(Gewinnzahlen!$E$18,1),1,0)</f>
        <v>1</v>
      </c>
      <c r="AW16" s="82">
        <f>IF(RIGHT($O$9,1)=RIGHT(Gewinnzahlen!$E$18,1),1,0)</f>
        <v>1</v>
      </c>
      <c r="AX16" s="82">
        <f>IF(RIGHT($O$9,1)=RIGHT(Gewinnzahlen!$E$18,1),1,0)</f>
        <v>1</v>
      </c>
      <c r="AY16" s="82">
        <f>IF(RIGHT($O$9,1)=RIGHT(Gewinnzahlen!$E$18,1),1,0)</f>
        <v>1</v>
      </c>
      <c r="AZ16" s="82">
        <f>IF(RIGHT($O$9,1)=RIGHT(Gewinnzahlen!$E$18,1),1,0)</f>
        <v>1</v>
      </c>
      <c r="BA16" s="82">
        <f>IF(RIGHT($O$9,1)=RIGHT(Gewinnzahlen!$E$18,1),1,0)</f>
        <v>1</v>
      </c>
      <c r="BB16" s="82">
        <f>IF(RIGHT($O$9,1)=RIGHT(Gewinnzahlen!$E$18,1),1,0)</f>
        <v>1</v>
      </c>
      <c r="BC16" s="82">
        <f>IF(RIGHT($O$9,1)=RIGHT(Gewinnzahlen!$E$18,1),1,0)</f>
        <v>1</v>
      </c>
      <c r="BD16" s="82">
        <f>IF(RIGHT($O$9,1)=RIGHT(Gewinnzahlen!$E$18,1),1,0)</f>
        <v>1</v>
      </c>
      <c r="BE16" s="86">
        <f>IF(RIGHT($O$9,1)=RIGHT(Gewinnzahlen!$F$18,1),1,0)</f>
        <v>1</v>
      </c>
      <c r="BF16" s="82">
        <f>IF(RIGHT($O$9,1)=RIGHT(Gewinnzahlen!$F$18,1),1,0)</f>
        <v>1</v>
      </c>
      <c r="BG16" s="82">
        <f>IF(RIGHT($O$9,1)=RIGHT(Gewinnzahlen!$F$18,1),1,0)</f>
        <v>1</v>
      </c>
      <c r="BH16" s="82">
        <f>IF(RIGHT($O$9,1)=RIGHT(Gewinnzahlen!$F$18,1),1,0)</f>
        <v>1</v>
      </c>
      <c r="BI16" s="82">
        <f>IF(RIGHT($O$9,1)=RIGHT(Gewinnzahlen!$F$18,1),1,0)</f>
        <v>1</v>
      </c>
      <c r="BJ16" s="82">
        <f>IF(RIGHT($O$9,1)=RIGHT(Gewinnzahlen!$F$18,1),1,0)</f>
        <v>1</v>
      </c>
      <c r="BK16" s="82">
        <f>IF(RIGHT($O$9,1)=RIGHT(Gewinnzahlen!$F$18,1),1,0)</f>
        <v>1</v>
      </c>
      <c r="BL16" s="82">
        <f>IF(RIGHT($O$9,1)=RIGHT(Gewinnzahlen!$F$18,1),1,0)</f>
        <v>1</v>
      </c>
      <c r="BM16" s="82">
        <f>IF(RIGHT($O$9,1)=RIGHT(Gewinnzahlen!$F$18,1),1,0)</f>
        <v>1</v>
      </c>
      <c r="BN16" s="82">
        <f>IF(RIGHT($O$9,1)=RIGHT(Gewinnzahlen!$F$18,1),1,0)</f>
        <v>1</v>
      </c>
      <c r="BO16" s="82">
        <f>IF(RIGHT($O$9,1)=RIGHT(Gewinnzahlen!$F$18,1),1,0)</f>
        <v>1</v>
      </c>
      <c r="BP16" s="82">
        <f>IF(RIGHT($O$9,1)=RIGHT(Gewinnzahlen!$F$18,1),1,0)</f>
        <v>1</v>
      </c>
      <c r="BQ16" s="86">
        <f>IF(RIGHT($O$9,1)=RIGHT(Gewinnzahlen!$G$18,1),1,0)</f>
        <v>1</v>
      </c>
      <c r="BR16" s="82">
        <f>IF(RIGHT($O$9,1)=RIGHT(Gewinnzahlen!$G$18,1),1,0)</f>
        <v>1</v>
      </c>
      <c r="BS16" s="82">
        <f>IF(RIGHT($O$9,1)=RIGHT(Gewinnzahlen!$G$18,1),1,0)</f>
        <v>1</v>
      </c>
      <c r="BT16" s="82">
        <f>IF(RIGHT($O$9,1)=RIGHT(Gewinnzahlen!$G$18,1),1,0)</f>
        <v>1</v>
      </c>
      <c r="BU16" s="82">
        <f>IF(RIGHT($O$9,1)=RIGHT(Gewinnzahlen!$G$18,1),1,0)</f>
        <v>1</v>
      </c>
      <c r="BV16" s="82">
        <f>IF(RIGHT($O$9,1)=RIGHT(Gewinnzahlen!$G$18,1),1,0)</f>
        <v>1</v>
      </c>
      <c r="BW16" s="82">
        <f>IF(RIGHT($O$9,1)=RIGHT(Gewinnzahlen!$G$18,1),1,0)</f>
        <v>1</v>
      </c>
      <c r="BX16" s="82">
        <f>IF(RIGHT($O$9,1)=RIGHT(Gewinnzahlen!$G$18,1),1,0)</f>
        <v>1</v>
      </c>
      <c r="BY16" s="82">
        <f>IF(RIGHT($O$9,1)=RIGHT(Gewinnzahlen!$G$18,1),1,0)</f>
        <v>1</v>
      </c>
      <c r="BZ16" s="82">
        <f>IF(RIGHT($O$9,1)=RIGHT(Gewinnzahlen!$G$18,1),1,0)</f>
        <v>1</v>
      </c>
      <c r="CA16" s="82">
        <f>IF(RIGHT($O$9,1)=RIGHT(Gewinnzahlen!$G$18,1),1,0)</f>
        <v>1</v>
      </c>
      <c r="CB16" s="82">
        <f>IF(RIGHT($O$9,1)=RIGHT(Gewinnzahlen!$G$18,1),1,0)</f>
        <v>1</v>
      </c>
      <c r="CC16" s="86">
        <f>IF(RIGHT($O$9,1)=RIGHT(Gewinnzahlen!$H$18,1),1,0)</f>
        <v>1</v>
      </c>
      <c r="CD16" s="113">
        <f>IF(RIGHT($O$9,1)=RIGHT(Gewinnzahlen!$H$18,1),1,0)</f>
        <v>1</v>
      </c>
      <c r="CE16" s="113">
        <f>IF(RIGHT($O$9,1)=RIGHT(Gewinnzahlen!$H$18,1),1,0)</f>
        <v>1</v>
      </c>
      <c r="CF16" s="113">
        <f>IF(RIGHT($O$9,1)=RIGHT(Gewinnzahlen!$H$18,1),1,0)</f>
        <v>1</v>
      </c>
      <c r="CG16" s="113">
        <f>IF(RIGHT($O$9,1)=RIGHT(Gewinnzahlen!$H$18,1),1,0)</f>
        <v>1</v>
      </c>
      <c r="CH16" s="113">
        <f>IF(RIGHT($O$9,1)=RIGHT(Gewinnzahlen!$H$18,1),1,0)</f>
        <v>1</v>
      </c>
      <c r="CI16" s="113">
        <f>IF(RIGHT($O$9,1)=RIGHT(Gewinnzahlen!$H$18,1),1,0)</f>
        <v>1</v>
      </c>
      <c r="CJ16" s="113">
        <f>IF(RIGHT($O$9,1)=RIGHT(Gewinnzahlen!$H$18,1),1,0)</f>
        <v>1</v>
      </c>
      <c r="CK16" s="113">
        <f>IF(RIGHT($O$9,1)=RIGHT(Gewinnzahlen!$H$18,1),1,0)</f>
        <v>1</v>
      </c>
      <c r="CL16" s="113">
        <f>IF(RIGHT($O$9,1)=RIGHT(Gewinnzahlen!$H$18,1),1,0)</f>
        <v>1</v>
      </c>
      <c r="CM16" s="113">
        <f>IF(RIGHT($O$9,1)=RIGHT(Gewinnzahlen!$H$18,1),1,0)</f>
        <v>1</v>
      </c>
      <c r="CN16" s="116">
        <f>IF(RIGHT($O$9,1)=RIGHT(Gewinnzahlen!$H$18,1),1,0)</f>
        <v>1</v>
      </c>
      <c r="CO16" s="86">
        <f>IF(RIGHT($O$9,1)=RIGHT(Gewinnzahlen!$I$18,1),1,0)</f>
        <v>1</v>
      </c>
      <c r="CP16" s="113">
        <f>IF(RIGHT($O$9,1)=RIGHT(Gewinnzahlen!$I$18,1),1,0)</f>
        <v>1</v>
      </c>
      <c r="CQ16" s="113">
        <f>IF(RIGHT($O$9,1)=RIGHT(Gewinnzahlen!$I$18,1),1,0)</f>
        <v>1</v>
      </c>
      <c r="CR16" s="113">
        <f>IF(RIGHT($O$9,1)=RIGHT(Gewinnzahlen!$I$18,1),1,0)</f>
        <v>1</v>
      </c>
      <c r="CS16" s="113">
        <f>IF(RIGHT($O$9,1)=RIGHT(Gewinnzahlen!$I$18,1),1,0)</f>
        <v>1</v>
      </c>
      <c r="CT16" s="113">
        <f>IF(RIGHT($O$9,1)=RIGHT(Gewinnzahlen!$I$18,1),1,0)</f>
        <v>1</v>
      </c>
      <c r="CU16" s="113">
        <f>IF(RIGHT($O$9,1)=RIGHT(Gewinnzahlen!$I$18,1),1,0)</f>
        <v>1</v>
      </c>
      <c r="CV16" s="113">
        <f>IF(RIGHT($O$9,1)=RIGHT(Gewinnzahlen!$I$18,1),1,0)</f>
        <v>1</v>
      </c>
      <c r="CW16" s="113">
        <f>IF(RIGHT($O$9,1)=RIGHT(Gewinnzahlen!$I$18,1),1,0)</f>
        <v>1</v>
      </c>
      <c r="CX16" s="113">
        <f>IF(RIGHT($O$9,1)=RIGHT(Gewinnzahlen!$I$18,1),1,0)</f>
        <v>1</v>
      </c>
      <c r="CY16" s="113">
        <f>IF(RIGHT($O$9,1)=RIGHT(Gewinnzahlen!$I$18,1),1,0)</f>
        <v>1</v>
      </c>
      <c r="CZ16" s="116">
        <f>IF(RIGHT($O$9,1)=RIGHT(Gewinnzahlen!$I$18,1),1,0)</f>
        <v>1</v>
      </c>
      <c r="DA16" s="86">
        <f>IF(RIGHT($O$9,1)=RIGHT(Gewinnzahlen!$J$18,1),1,0)</f>
        <v>1</v>
      </c>
      <c r="DB16" s="113">
        <f>IF(RIGHT($O$9,1)=RIGHT(Gewinnzahlen!$J$18,1),1,0)</f>
        <v>1</v>
      </c>
      <c r="DC16" s="113">
        <f>IF(RIGHT($O$9,1)=RIGHT(Gewinnzahlen!$J$18,1),1,0)</f>
        <v>1</v>
      </c>
      <c r="DD16" s="113">
        <f>IF(RIGHT($O$9,1)=RIGHT(Gewinnzahlen!$J$18,1),1,0)</f>
        <v>1</v>
      </c>
      <c r="DE16" s="113">
        <f>IF(RIGHT($O$9,1)=RIGHT(Gewinnzahlen!$J$18,1),1,0)</f>
        <v>1</v>
      </c>
      <c r="DF16" s="113">
        <f>IF(RIGHT($O$9,1)=RIGHT(Gewinnzahlen!$J$18,1),1,0)</f>
        <v>1</v>
      </c>
      <c r="DG16" s="113">
        <f>IF(RIGHT($O$9,1)=RIGHT(Gewinnzahlen!$J$18,1),1,0)</f>
        <v>1</v>
      </c>
      <c r="DH16" s="113">
        <f>IF(RIGHT($O$9,1)=RIGHT(Gewinnzahlen!$J$18,1),1,0)</f>
        <v>1</v>
      </c>
      <c r="DI16" s="113">
        <f>IF(RIGHT($O$9,1)=RIGHT(Gewinnzahlen!$J$18,1),1,0)</f>
        <v>1</v>
      </c>
      <c r="DJ16" s="113">
        <f>IF(RIGHT($O$9,1)=RIGHT(Gewinnzahlen!$J$18,1),1,0)</f>
        <v>1</v>
      </c>
      <c r="DK16" s="113">
        <f>IF(RIGHT($O$9,1)=RIGHT(Gewinnzahlen!$J$18,1),1,0)</f>
        <v>1</v>
      </c>
      <c r="DL16" s="113">
        <f>IF(RIGHT($O$9,1)=RIGHT(Gewinnzahlen!$J$18,1),1,0)</f>
        <v>1</v>
      </c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</row>
    <row r="17" spans="2:256" ht="17.25" customHeight="1" thickBot="1">
      <c r="C17" s="66" t="s">
        <v>200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100" t="s">
        <v>194</v>
      </c>
      <c r="U17" s="83" t="str">
        <f t="shared" ref="U17:AZ17" si="11">IF(U13="","",IF(U13=0,"",IF(U13=1,"",IF(U16=1," + S",""))))</f>
        <v/>
      </c>
      <c r="V17" s="83" t="str">
        <f t="shared" si="11"/>
        <v/>
      </c>
      <c r="W17" s="83" t="str">
        <f t="shared" si="11"/>
        <v/>
      </c>
      <c r="X17" s="83" t="str">
        <f t="shared" si="11"/>
        <v/>
      </c>
      <c r="Y17" s="83" t="str">
        <f t="shared" si="11"/>
        <v/>
      </c>
      <c r="Z17" s="83" t="str">
        <f t="shared" si="11"/>
        <v/>
      </c>
      <c r="AA17" s="83" t="str">
        <f t="shared" si="11"/>
        <v/>
      </c>
      <c r="AB17" s="83" t="str">
        <f t="shared" si="11"/>
        <v/>
      </c>
      <c r="AC17" s="83" t="str">
        <f t="shared" si="11"/>
        <v/>
      </c>
      <c r="AD17" s="83" t="str">
        <f t="shared" si="11"/>
        <v/>
      </c>
      <c r="AE17" s="83" t="str">
        <f t="shared" si="11"/>
        <v/>
      </c>
      <c r="AF17" s="83" t="str">
        <f t="shared" si="11"/>
        <v/>
      </c>
      <c r="AG17" s="83" t="str">
        <f t="shared" si="11"/>
        <v/>
      </c>
      <c r="AH17" s="83" t="str">
        <f t="shared" si="11"/>
        <v/>
      </c>
      <c r="AI17" s="83" t="str">
        <f t="shared" si="11"/>
        <v/>
      </c>
      <c r="AJ17" s="83" t="str">
        <f t="shared" si="11"/>
        <v/>
      </c>
      <c r="AK17" s="83" t="str">
        <f t="shared" si="11"/>
        <v/>
      </c>
      <c r="AL17" s="83" t="str">
        <f t="shared" si="11"/>
        <v/>
      </c>
      <c r="AM17" s="83" t="str">
        <f t="shared" si="11"/>
        <v/>
      </c>
      <c r="AN17" s="83" t="str">
        <f t="shared" si="11"/>
        <v/>
      </c>
      <c r="AO17" s="83" t="str">
        <f t="shared" si="11"/>
        <v/>
      </c>
      <c r="AP17" s="83" t="str">
        <f t="shared" si="11"/>
        <v/>
      </c>
      <c r="AQ17" s="83" t="str">
        <f t="shared" si="11"/>
        <v/>
      </c>
      <c r="AR17" s="83" t="str">
        <f t="shared" si="11"/>
        <v/>
      </c>
      <c r="AS17" s="83" t="str">
        <f t="shared" si="11"/>
        <v/>
      </c>
      <c r="AT17" s="83" t="str">
        <f t="shared" si="11"/>
        <v/>
      </c>
      <c r="AU17" s="83" t="str">
        <f t="shared" si="11"/>
        <v/>
      </c>
      <c r="AV17" s="83" t="str">
        <f t="shared" si="11"/>
        <v/>
      </c>
      <c r="AW17" s="83" t="str">
        <f t="shared" si="11"/>
        <v/>
      </c>
      <c r="AX17" s="83" t="str">
        <f t="shared" si="11"/>
        <v/>
      </c>
      <c r="AY17" s="83" t="str">
        <f t="shared" si="11"/>
        <v/>
      </c>
      <c r="AZ17" s="83" t="str">
        <f t="shared" si="11"/>
        <v/>
      </c>
      <c r="BA17" s="83" t="str">
        <f t="shared" ref="BA17:CF17" si="12">IF(BA13="","",IF(BA13=0,"",IF(BA13=1,"",IF(BA16=1," + S",""))))</f>
        <v/>
      </c>
      <c r="BB17" s="83" t="str">
        <f t="shared" si="12"/>
        <v/>
      </c>
      <c r="BC17" s="83" t="str">
        <f t="shared" si="12"/>
        <v/>
      </c>
      <c r="BD17" s="83" t="str">
        <f t="shared" si="12"/>
        <v/>
      </c>
      <c r="BE17" s="83" t="str">
        <f t="shared" si="12"/>
        <v/>
      </c>
      <c r="BF17" s="83" t="str">
        <f t="shared" si="12"/>
        <v/>
      </c>
      <c r="BG17" s="83" t="str">
        <f t="shared" si="12"/>
        <v/>
      </c>
      <c r="BH17" s="83" t="str">
        <f t="shared" si="12"/>
        <v/>
      </c>
      <c r="BI17" s="83" t="str">
        <f t="shared" si="12"/>
        <v/>
      </c>
      <c r="BJ17" s="83" t="str">
        <f t="shared" si="12"/>
        <v/>
      </c>
      <c r="BK17" s="83" t="str">
        <f t="shared" si="12"/>
        <v/>
      </c>
      <c r="BL17" s="83" t="str">
        <f t="shared" si="12"/>
        <v/>
      </c>
      <c r="BM17" s="83" t="str">
        <f t="shared" si="12"/>
        <v/>
      </c>
      <c r="BN17" s="83" t="str">
        <f t="shared" si="12"/>
        <v/>
      </c>
      <c r="BO17" s="83" t="str">
        <f t="shared" si="12"/>
        <v/>
      </c>
      <c r="BP17" s="83" t="str">
        <f t="shared" si="12"/>
        <v/>
      </c>
      <c r="BQ17" s="83" t="str">
        <f t="shared" si="12"/>
        <v/>
      </c>
      <c r="BR17" s="83" t="str">
        <f t="shared" si="12"/>
        <v/>
      </c>
      <c r="BS17" s="83" t="str">
        <f t="shared" si="12"/>
        <v/>
      </c>
      <c r="BT17" s="83" t="str">
        <f t="shared" si="12"/>
        <v/>
      </c>
      <c r="BU17" s="83" t="str">
        <f t="shared" si="12"/>
        <v/>
      </c>
      <c r="BV17" s="83" t="str">
        <f t="shared" si="12"/>
        <v/>
      </c>
      <c r="BW17" s="83" t="str">
        <f t="shared" si="12"/>
        <v/>
      </c>
      <c r="BX17" s="83" t="str">
        <f t="shared" si="12"/>
        <v/>
      </c>
      <c r="BY17" s="83" t="str">
        <f t="shared" si="12"/>
        <v/>
      </c>
      <c r="BZ17" s="83" t="str">
        <f t="shared" si="12"/>
        <v/>
      </c>
      <c r="CA17" s="83" t="str">
        <f t="shared" si="12"/>
        <v/>
      </c>
      <c r="CB17" s="83" t="str">
        <f t="shared" si="12"/>
        <v/>
      </c>
      <c r="CC17" s="83" t="str">
        <f t="shared" si="12"/>
        <v/>
      </c>
      <c r="CD17" s="83" t="str">
        <f t="shared" si="12"/>
        <v/>
      </c>
      <c r="CE17" s="83" t="str">
        <f t="shared" si="12"/>
        <v/>
      </c>
      <c r="CF17" s="83" t="str">
        <f t="shared" si="12"/>
        <v/>
      </c>
      <c r="CG17" s="83" t="str">
        <f t="shared" ref="CG17:DL17" si="13">IF(CG13="","",IF(CG13=0,"",IF(CG13=1,"",IF(CG16=1," + S",""))))</f>
        <v/>
      </c>
      <c r="CH17" s="83" t="str">
        <f t="shared" si="13"/>
        <v/>
      </c>
      <c r="CI17" s="83" t="str">
        <f t="shared" si="13"/>
        <v/>
      </c>
      <c r="CJ17" s="83" t="str">
        <f t="shared" si="13"/>
        <v/>
      </c>
      <c r="CK17" s="83" t="str">
        <f t="shared" si="13"/>
        <v/>
      </c>
      <c r="CL17" s="83" t="str">
        <f t="shared" si="13"/>
        <v/>
      </c>
      <c r="CM17" s="83" t="str">
        <f t="shared" si="13"/>
        <v/>
      </c>
      <c r="CN17" s="83" t="str">
        <f t="shared" si="13"/>
        <v/>
      </c>
      <c r="CO17" s="83" t="str">
        <f t="shared" si="13"/>
        <v/>
      </c>
      <c r="CP17" s="83" t="str">
        <f t="shared" si="13"/>
        <v/>
      </c>
      <c r="CQ17" s="83" t="str">
        <f t="shared" si="13"/>
        <v/>
      </c>
      <c r="CR17" s="83" t="str">
        <f t="shared" si="13"/>
        <v/>
      </c>
      <c r="CS17" s="83" t="str">
        <f t="shared" si="13"/>
        <v/>
      </c>
      <c r="CT17" s="83" t="str">
        <f t="shared" si="13"/>
        <v/>
      </c>
      <c r="CU17" s="83" t="str">
        <f t="shared" si="13"/>
        <v/>
      </c>
      <c r="CV17" s="83" t="str">
        <f t="shared" si="13"/>
        <v/>
      </c>
      <c r="CW17" s="83" t="str">
        <f t="shared" si="13"/>
        <v/>
      </c>
      <c r="CX17" s="83" t="str">
        <f t="shared" si="13"/>
        <v/>
      </c>
      <c r="CY17" s="83" t="str">
        <f t="shared" si="13"/>
        <v/>
      </c>
      <c r="CZ17" s="83" t="str">
        <f t="shared" si="13"/>
        <v/>
      </c>
      <c r="DA17" s="83" t="str">
        <f t="shared" si="13"/>
        <v/>
      </c>
      <c r="DB17" s="83" t="str">
        <f t="shared" si="13"/>
        <v/>
      </c>
      <c r="DC17" s="83" t="str">
        <f t="shared" si="13"/>
        <v/>
      </c>
      <c r="DD17" s="83" t="str">
        <f t="shared" si="13"/>
        <v/>
      </c>
      <c r="DE17" s="83" t="str">
        <f t="shared" si="13"/>
        <v/>
      </c>
      <c r="DF17" s="83" t="str">
        <f t="shared" si="13"/>
        <v/>
      </c>
      <c r="DG17" s="83" t="str">
        <f t="shared" si="13"/>
        <v/>
      </c>
      <c r="DH17" s="83" t="str">
        <f t="shared" si="13"/>
        <v/>
      </c>
      <c r="DI17" s="83" t="str">
        <f t="shared" si="13"/>
        <v/>
      </c>
      <c r="DJ17" s="83" t="str">
        <f t="shared" si="13"/>
        <v/>
      </c>
      <c r="DK17" s="83" t="str">
        <f t="shared" si="13"/>
        <v/>
      </c>
      <c r="DL17" s="83" t="str">
        <f t="shared" si="13"/>
        <v/>
      </c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</row>
    <row r="18" spans="2:256" ht="14.1" customHeight="1" thickTop="1">
      <c r="C18" s="63" t="s">
        <v>97</v>
      </c>
      <c r="D18" s="63" t="s">
        <v>98</v>
      </c>
      <c r="E18" s="63" t="s">
        <v>99</v>
      </c>
      <c r="F18" s="63" t="s">
        <v>100</v>
      </c>
      <c r="G18" s="63" t="s">
        <v>101</v>
      </c>
      <c r="H18" s="63" t="s">
        <v>102</v>
      </c>
      <c r="I18" s="63" t="s">
        <v>103</v>
      </c>
      <c r="J18" s="63" t="s">
        <v>104</v>
      </c>
      <c r="K18" s="63" t="s">
        <v>105</v>
      </c>
      <c r="L18" s="63" t="s">
        <v>106</v>
      </c>
      <c r="M18" s="63" t="s">
        <v>107</v>
      </c>
      <c r="N18" s="63" t="s">
        <v>108</v>
      </c>
      <c r="O18" s="63" t="s">
        <v>170</v>
      </c>
      <c r="P18" s="63" t="s">
        <v>169</v>
      </c>
      <c r="Q18" s="99" t="s">
        <v>195</v>
      </c>
      <c r="U18" s="52" t="s">
        <v>84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3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3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3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3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114"/>
      <c r="CO18" s="53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114"/>
      <c r="DA18" s="53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2:256" ht="14.1" customHeight="1" thickBot="1">
      <c r="B19" s="109" t="s">
        <v>182</v>
      </c>
      <c r="C19" s="153">
        <f t="shared" ref="C19:N19" si="14">IF(C16="",0,U19)</f>
        <v>0</v>
      </c>
      <c r="D19" s="153">
        <f t="shared" si="14"/>
        <v>0</v>
      </c>
      <c r="E19" s="153">
        <f t="shared" si="14"/>
        <v>0</v>
      </c>
      <c r="F19" s="153">
        <f t="shared" si="14"/>
        <v>0</v>
      </c>
      <c r="G19" s="153">
        <f t="shared" si="14"/>
        <v>0</v>
      </c>
      <c r="H19" s="153">
        <f t="shared" si="14"/>
        <v>0</v>
      </c>
      <c r="I19" s="153">
        <f t="shared" si="14"/>
        <v>0</v>
      </c>
      <c r="J19" s="153">
        <f t="shared" si="14"/>
        <v>0</v>
      </c>
      <c r="K19" s="153">
        <f t="shared" si="14"/>
        <v>0</v>
      </c>
      <c r="L19" s="153">
        <f t="shared" si="14"/>
        <v>0</v>
      </c>
      <c r="M19" s="153">
        <f t="shared" si="14"/>
        <v>0</v>
      </c>
      <c r="N19" s="153">
        <f t="shared" si="14"/>
        <v>0</v>
      </c>
      <c r="O19" s="153">
        <f>U4</f>
        <v>0</v>
      </c>
      <c r="P19" s="153">
        <f>AS4</f>
        <v>0</v>
      </c>
      <c r="Q19" s="101">
        <f>AF31+U41+U51</f>
        <v>0</v>
      </c>
      <c r="U19" s="51" t="str">
        <f t="shared" ref="U19:AF19" si="15">IF(C16="","",CONCATENATE(U13,U17))</f>
        <v/>
      </c>
      <c r="V19" s="51" t="str">
        <f t="shared" si="15"/>
        <v/>
      </c>
      <c r="W19" s="51" t="str">
        <f t="shared" si="15"/>
        <v/>
      </c>
      <c r="X19" s="51" t="str">
        <f t="shared" si="15"/>
        <v/>
      </c>
      <c r="Y19" s="51" t="str">
        <f t="shared" si="15"/>
        <v/>
      </c>
      <c r="Z19" s="51" t="str">
        <f t="shared" si="15"/>
        <v/>
      </c>
      <c r="AA19" s="51" t="str">
        <f t="shared" si="15"/>
        <v/>
      </c>
      <c r="AB19" s="51" t="str">
        <f t="shared" si="15"/>
        <v/>
      </c>
      <c r="AC19" s="51" t="str">
        <f t="shared" si="15"/>
        <v/>
      </c>
      <c r="AD19" s="51" t="str">
        <f t="shared" si="15"/>
        <v/>
      </c>
      <c r="AE19" s="51" t="str">
        <f t="shared" si="15"/>
        <v/>
      </c>
      <c r="AF19" s="51" t="str">
        <f t="shared" si="15"/>
        <v/>
      </c>
      <c r="AG19" s="51" t="str">
        <f t="shared" ref="AG19:AR19" si="16">IF(C16="","",CONCATENATE(AG13,AG17))</f>
        <v/>
      </c>
      <c r="AH19" s="51" t="str">
        <f t="shared" si="16"/>
        <v/>
      </c>
      <c r="AI19" s="51" t="str">
        <f t="shared" si="16"/>
        <v/>
      </c>
      <c r="AJ19" s="51" t="str">
        <f t="shared" si="16"/>
        <v/>
      </c>
      <c r="AK19" s="51" t="str">
        <f t="shared" si="16"/>
        <v/>
      </c>
      <c r="AL19" s="51" t="str">
        <f t="shared" si="16"/>
        <v/>
      </c>
      <c r="AM19" s="51" t="str">
        <f t="shared" si="16"/>
        <v/>
      </c>
      <c r="AN19" s="51" t="str">
        <f t="shared" si="16"/>
        <v/>
      </c>
      <c r="AO19" s="51" t="str">
        <f t="shared" si="16"/>
        <v/>
      </c>
      <c r="AP19" s="51" t="str">
        <f t="shared" si="16"/>
        <v/>
      </c>
      <c r="AQ19" s="51" t="str">
        <f t="shared" si="16"/>
        <v/>
      </c>
      <c r="AR19" s="51" t="str">
        <f t="shared" si="16"/>
        <v/>
      </c>
      <c r="AS19" s="51" t="str">
        <f t="shared" ref="AS19:BD19" si="17">IF(C16="","",CONCATENATE(AS13,AS17))</f>
        <v/>
      </c>
      <c r="AT19" s="51" t="str">
        <f t="shared" si="17"/>
        <v/>
      </c>
      <c r="AU19" s="51" t="str">
        <f t="shared" si="17"/>
        <v/>
      </c>
      <c r="AV19" s="51" t="str">
        <f t="shared" si="17"/>
        <v/>
      </c>
      <c r="AW19" s="51" t="str">
        <f t="shared" si="17"/>
        <v/>
      </c>
      <c r="AX19" s="51" t="str">
        <f t="shared" si="17"/>
        <v/>
      </c>
      <c r="AY19" s="51" t="str">
        <f t="shared" si="17"/>
        <v/>
      </c>
      <c r="AZ19" s="51" t="str">
        <f t="shared" si="17"/>
        <v/>
      </c>
      <c r="BA19" s="51" t="str">
        <f t="shared" si="17"/>
        <v/>
      </c>
      <c r="BB19" s="51" t="str">
        <f t="shared" si="17"/>
        <v/>
      </c>
      <c r="BC19" s="51" t="str">
        <f t="shared" si="17"/>
        <v/>
      </c>
      <c r="BD19" s="51" t="str">
        <f t="shared" si="17"/>
        <v/>
      </c>
      <c r="BE19" s="51" t="str">
        <f t="shared" ref="BE19:BP19" si="18">IF(C16="","",CONCATENATE(BE13,BE17))</f>
        <v/>
      </c>
      <c r="BF19" s="51" t="str">
        <f t="shared" si="18"/>
        <v/>
      </c>
      <c r="BG19" s="51" t="str">
        <f t="shared" si="18"/>
        <v/>
      </c>
      <c r="BH19" s="51" t="str">
        <f t="shared" si="18"/>
        <v/>
      </c>
      <c r="BI19" s="51" t="str">
        <f t="shared" si="18"/>
        <v/>
      </c>
      <c r="BJ19" s="51" t="str">
        <f t="shared" si="18"/>
        <v/>
      </c>
      <c r="BK19" s="51" t="str">
        <f t="shared" si="18"/>
        <v/>
      </c>
      <c r="BL19" s="51" t="str">
        <f t="shared" si="18"/>
        <v/>
      </c>
      <c r="BM19" s="51" t="str">
        <f t="shared" si="18"/>
        <v/>
      </c>
      <c r="BN19" s="51" t="str">
        <f t="shared" si="18"/>
        <v/>
      </c>
      <c r="BO19" s="51" t="str">
        <f t="shared" si="18"/>
        <v/>
      </c>
      <c r="BP19" s="51" t="str">
        <f t="shared" si="18"/>
        <v/>
      </c>
      <c r="BQ19" s="51" t="str">
        <f t="shared" ref="BQ19:CB19" si="19">IF(C16="","",CONCATENATE(BQ13,BQ17))</f>
        <v/>
      </c>
      <c r="BR19" s="51" t="str">
        <f t="shared" si="19"/>
        <v/>
      </c>
      <c r="BS19" s="51" t="str">
        <f t="shared" si="19"/>
        <v/>
      </c>
      <c r="BT19" s="51" t="str">
        <f t="shared" si="19"/>
        <v/>
      </c>
      <c r="BU19" s="51" t="str">
        <f t="shared" si="19"/>
        <v/>
      </c>
      <c r="BV19" s="51" t="str">
        <f t="shared" si="19"/>
        <v/>
      </c>
      <c r="BW19" s="51" t="str">
        <f t="shared" si="19"/>
        <v/>
      </c>
      <c r="BX19" s="51" t="str">
        <f t="shared" si="19"/>
        <v/>
      </c>
      <c r="BY19" s="51" t="str">
        <f t="shared" si="19"/>
        <v/>
      </c>
      <c r="BZ19" s="51" t="str">
        <f t="shared" si="19"/>
        <v/>
      </c>
      <c r="CA19" s="51" t="str">
        <f t="shared" si="19"/>
        <v/>
      </c>
      <c r="CB19" s="51" t="str">
        <f t="shared" si="19"/>
        <v/>
      </c>
      <c r="CC19" s="51" t="str">
        <f t="shared" ref="CC19:CN19" si="20">IF(C16="","",CONCATENATE(CC13,CC17))</f>
        <v/>
      </c>
      <c r="CD19" s="51" t="str">
        <f t="shared" si="20"/>
        <v/>
      </c>
      <c r="CE19" s="51" t="str">
        <f t="shared" si="20"/>
        <v/>
      </c>
      <c r="CF19" s="51" t="str">
        <f t="shared" si="20"/>
        <v/>
      </c>
      <c r="CG19" s="51" t="str">
        <f t="shared" si="20"/>
        <v/>
      </c>
      <c r="CH19" s="51" t="str">
        <f t="shared" si="20"/>
        <v/>
      </c>
      <c r="CI19" s="51" t="str">
        <f t="shared" si="20"/>
        <v/>
      </c>
      <c r="CJ19" s="51" t="str">
        <f t="shared" si="20"/>
        <v/>
      </c>
      <c r="CK19" s="51" t="str">
        <f t="shared" si="20"/>
        <v/>
      </c>
      <c r="CL19" s="51" t="str">
        <f t="shared" si="20"/>
        <v/>
      </c>
      <c r="CM19" s="51" t="str">
        <f t="shared" si="20"/>
        <v/>
      </c>
      <c r="CN19" s="51" t="str">
        <f t="shared" si="20"/>
        <v/>
      </c>
      <c r="CO19" s="51" t="str">
        <f t="shared" ref="CO19:CZ19" si="21">IF(C16="","",CONCATENATE(CO13,CO17))</f>
        <v/>
      </c>
      <c r="CP19" s="51" t="str">
        <f t="shared" si="21"/>
        <v/>
      </c>
      <c r="CQ19" s="51" t="str">
        <f t="shared" si="21"/>
        <v/>
      </c>
      <c r="CR19" s="51" t="str">
        <f t="shared" si="21"/>
        <v/>
      </c>
      <c r="CS19" s="51" t="str">
        <f t="shared" si="21"/>
        <v/>
      </c>
      <c r="CT19" s="51" t="str">
        <f t="shared" si="21"/>
        <v/>
      </c>
      <c r="CU19" s="51" t="str">
        <f t="shared" si="21"/>
        <v/>
      </c>
      <c r="CV19" s="51" t="str">
        <f t="shared" si="21"/>
        <v/>
      </c>
      <c r="CW19" s="51" t="str">
        <f t="shared" si="21"/>
        <v/>
      </c>
      <c r="CX19" s="51" t="str">
        <f t="shared" si="21"/>
        <v/>
      </c>
      <c r="CY19" s="51" t="str">
        <f t="shared" si="21"/>
        <v/>
      </c>
      <c r="CZ19" s="51" t="str">
        <f t="shared" si="21"/>
        <v/>
      </c>
      <c r="DA19" s="51" t="str">
        <f t="shared" ref="DA19:DL19" si="22">IF(C16="","",CONCATENATE(DA13,DA17))</f>
        <v/>
      </c>
      <c r="DB19" s="51" t="str">
        <f t="shared" si="22"/>
        <v/>
      </c>
      <c r="DC19" s="51" t="str">
        <f t="shared" si="22"/>
        <v/>
      </c>
      <c r="DD19" s="51" t="str">
        <f t="shared" si="22"/>
        <v/>
      </c>
      <c r="DE19" s="51" t="str">
        <f t="shared" si="22"/>
        <v/>
      </c>
      <c r="DF19" s="51" t="str">
        <f t="shared" si="22"/>
        <v/>
      </c>
      <c r="DG19" s="51" t="str">
        <f t="shared" si="22"/>
        <v/>
      </c>
      <c r="DH19" s="51" t="str">
        <f t="shared" si="22"/>
        <v/>
      </c>
      <c r="DI19" s="51" t="str">
        <f t="shared" si="22"/>
        <v/>
      </c>
      <c r="DJ19" s="51" t="str">
        <f t="shared" si="22"/>
        <v/>
      </c>
      <c r="DK19" s="51" t="str">
        <f t="shared" si="22"/>
        <v/>
      </c>
      <c r="DL19" s="51" t="str">
        <f t="shared" si="22"/>
        <v/>
      </c>
      <c r="DM19" s="50" t="s">
        <v>0</v>
      </c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ht="14.1" customHeight="1" thickTop="1">
      <c r="B20" s="109" t="s">
        <v>183</v>
      </c>
      <c r="C20" s="153">
        <f t="shared" ref="C20:N20" si="23">IF(C16="",0,AG19)</f>
        <v>0</v>
      </c>
      <c r="D20" s="153">
        <f t="shared" si="23"/>
        <v>0</v>
      </c>
      <c r="E20" s="153">
        <f t="shared" si="23"/>
        <v>0</v>
      </c>
      <c r="F20" s="153">
        <f t="shared" si="23"/>
        <v>0</v>
      </c>
      <c r="G20" s="153">
        <f t="shared" si="23"/>
        <v>0</v>
      </c>
      <c r="H20" s="153">
        <f t="shared" si="23"/>
        <v>0</v>
      </c>
      <c r="I20" s="153">
        <f t="shared" si="23"/>
        <v>0</v>
      </c>
      <c r="J20" s="153">
        <f t="shared" si="23"/>
        <v>0</v>
      </c>
      <c r="K20" s="153">
        <f t="shared" si="23"/>
        <v>0</v>
      </c>
      <c r="L20" s="153">
        <f t="shared" si="23"/>
        <v>0</v>
      </c>
      <c r="M20" s="153">
        <f t="shared" si="23"/>
        <v>0</v>
      </c>
      <c r="N20" s="153">
        <f t="shared" si="23"/>
        <v>0</v>
      </c>
      <c r="O20" s="153">
        <f>V4</f>
        <v>0</v>
      </c>
      <c r="P20" s="153">
        <f>AT4</f>
        <v>0</v>
      </c>
      <c r="Q20" s="101">
        <f>AR31+V41+V51</f>
        <v>0</v>
      </c>
      <c r="T20" s="81"/>
      <c r="U20" s="52" t="s">
        <v>11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3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3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3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3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114"/>
      <c r="CO20" s="53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114"/>
      <c r="DA20" s="53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ht="14.1" customHeight="1">
      <c r="B21" s="109" t="s">
        <v>184</v>
      </c>
      <c r="C21" s="153">
        <f t="shared" ref="C21:N21" si="24">IF(C16="",0,AS19)</f>
        <v>0</v>
      </c>
      <c r="D21" s="153">
        <f t="shared" si="24"/>
        <v>0</v>
      </c>
      <c r="E21" s="153">
        <f t="shared" si="24"/>
        <v>0</v>
      </c>
      <c r="F21" s="153">
        <f t="shared" si="24"/>
        <v>0</v>
      </c>
      <c r="G21" s="153">
        <f t="shared" si="24"/>
        <v>0</v>
      </c>
      <c r="H21" s="153">
        <f t="shared" si="24"/>
        <v>0</v>
      </c>
      <c r="I21" s="153">
        <f t="shared" si="24"/>
        <v>0</v>
      </c>
      <c r="J21" s="153">
        <f t="shared" si="24"/>
        <v>0</v>
      </c>
      <c r="K21" s="153">
        <f t="shared" si="24"/>
        <v>0</v>
      </c>
      <c r="L21" s="153">
        <f t="shared" si="24"/>
        <v>0</v>
      </c>
      <c r="M21" s="153">
        <f t="shared" si="24"/>
        <v>0</v>
      </c>
      <c r="N21" s="153">
        <f t="shared" si="24"/>
        <v>0</v>
      </c>
      <c r="O21" s="153">
        <f>W4</f>
        <v>0</v>
      </c>
      <c r="P21" s="153">
        <f>AU4</f>
        <v>0</v>
      </c>
      <c r="Q21" s="101">
        <f>BD31+W41+W51</f>
        <v>0</v>
      </c>
      <c r="T21" s="154" t="s">
        <v>334</v>
      </c>
      <c r="U21" s="54" t="str">
        <f>IF(U19="2 + S",Quote!$E$9,"")</f>
        <v/>
      </c>
      <c r="V21" s="54" t="str">
        <f>IF(V19="2 + S",Quote!$E$9,"")</f>
        <v/>
      </c>
      <c r="W21" s="54" t="str">
        <f>IF(W19="2 + S",Quote!$E$9,"")</f>
        <v/>
      </c>
      <c r="X21" s="54" t="str">
        <f>IF(X19="2 + S",Quote!$E$9,"")</f>
        <v/>
      </c>
      <c r="Y21" s="54" t="str">
        <f>IF(Y19="2 + S",Quote!$E$9,"")</f>
        <v/>
      </c>
      <c r="Z21" s="54" t="str">
        <f>IF(Z19="2 + S",Quote!$E$9,"")</f>
        <v/>
      </c>
      <c r="AA21" s="54" t="str">
        <f>IF(AA19="2 + S",Quote!$E$9,"")</f>
        <v/>
      </c>
      <c r="AB21" s="54" t="str">
        <f>IF(AB19="2 + S",Quote!$E$9,"")</f>
        <v/>
      </c>
      <c r="AC21" s="54" t="str">
        <f>IF(AC19="2 + S",Quote!$E$9,"")</f>
        <v/>
      </c>
      <c r="AD21" s="54" t="str">
        <f>IF(AD19="2 + S",Quote!$E$9,"")</f>
        <v/>
      </c>
      <c r="AE21" s="54" t="str">
        <f>IF(AE19="2 + S",Quote!$E$9,"")</f>
        <v/>
      </c>
      <c r="AF21" s="54" t="str">
        <f>IF(AF19="2 + S",Quote!$E$9,"")</f>
        <v/>
      </c>
      <c r="AG21" s="54" t="str">
        <f>IF(AG19="2 + S",Quote!$E$9,"")</f>
        <v/>
      </c>
      <c r="AH21" s="54" t="str">
        <f>IF(AH19="2 + S",Quote!$E$9,"")</f>
        <v/>
      </c>
      <c r="AI21" s="54" t="str">
        <f>IF(AI19="2 + S",Quote!$E$9,"")</f>
        <v/>
      </c>
      <c r="AJ21" s="54" t="str">
        <f>IF(AJ19="2 + S",Quote!$E$9,"")</f>
        <v/>
      </c>
      <c r="AK21" s="54" t="str">
        <f>IF(AK19="2 + S",Quote!$E$9,"")</f>
        <v/>
      </c>
      <c r="AL21" s="54" t="str">
        <f>IF(AL19="2 + S",Quote!$E$9,"")</f>
        <v/>
      </c>
      <c r="AM21" s="54" t="str">
        <f>IF(AM19="2 + S",Quote!$E$9,"")</f>
        <v/>
      </c>
      <c r="AN21" s="54" t="str">
        <f>IF(AN19="2 + S",Quote!$E$9,"")</f>
        <v/>
      </c>
      <c r="AO21" s="54" t="str">
        <f>IF(AO19="2 + S",Quote!$E$9,"")</f>
        <v/>
      </c>
      <c r="AP21" s="54" t="str">
        <f>IF(AP19="2 + S",Quote!$E$9,"")</f>
        <v/>
      </c>
      <c r="AQ21" s="54" t="str">
        <f>IF(AQ19="2 + S",Quote!$E$9,"")</f>
        <v/>
      </c>
      <c r="AR21" s="54" t="str">
        <f>IF(AR19="2 + S",Quote!$E$9,"")</f>
        <v/>
      </c>
      <c r="AS21" s="54" t="str">
        <f>IF(AS19="2 + S",Quote!$E$9,"")</f>
        <v/>
      </c>
      <c r="AT21" s="54" t="str">
        <f>IF(AT19="2 + S",Quote!$E$9,"")</f>
        <v/>
      </c>
      <c r="AU21" s="54" t="str">
        <f>IF(AU19="2 + S",Quote!$E$9,"")</f>
        <v/>
      </c>
      <c r="AV21" s="54" t="str">
        <f>IF(AV19="2 + S",Quote!$E$9,"")</f>
        <v/>
      </c>
      <c r="AW21" s="54" t="str">
        <f>IF(AW19="2 + S",Quote!$E$9,"")</f>
        <v/>
      </c>
      <c r="AX21" s="54" t="str">
        <f>IF(AX19="2 + S",Quote!$E$9,"")</f>
        <v/>
      </c>
      <c r="AY21" s="54" t="str">
        <f>IF(AY19="2 + S",Quote!$E$9,"")</f>
        <v/>
      </c>
      <c r="AZ21" s="54" t="str">
        <f>IF(AZ19="2 + S",Quote!$E$9,"")</f>
        <v/>
      </c>
      <c r="BA21" s="54" t="str">
        <f>IF(BA19="2 + S",Quote!$E$9,"")</f>
        <v/>
      </c>
      <c r="BB21" s="54" t="str">
        <f>IF(BB19="2 + S",Quote!$E$9,"")</f>
        <v/>
      </c>
      <c r="BC21" s="54" t="str">
        <f>IF(BC19="2 + S",Quote!$E$9,"")</f>
        <v/>
      </c>
      <c r="BD21" s="54" t="str">
        <f>IF(BD19="2 + S",Quote!$E$9,"")</f>
        <v/>
      </c>
      <c r="BE21" s="54" t="str">
        <f>IF(BE19="2 + S",Quote!$E$9,"")</f>
        <v/>
      </c>
      <c r="BF21" s="54" t="str">
        <f>IF(BF19="2 + S",Quote!$E$9,"")</f>
        <v/>
      </c>
      <c r="BG21" s="54" t="str">
        <f>IF(BG19="2 + S",Quote!$E$9,"")</f>
        <v/>
      </c>
      <c r="BH21" s="54" t="str">
        <f>IF(BH19="2 + S",Quote!$E$9,"")</f>
        <v/>
      </c>
      <c r="BI21" s="54" t="str">
        <f>IF(BI19="2 + S",Quote!$E$9,"")</f>
        <v/>
      </c>
      <c r="BJ21" s="54" t="str">
        <f>IF(BJ19="2 + S",Quote!$E$9,"")</f>
        <v/>
      </c>
      <c r="BK21" s="54" t="str">
        <f>IF(BK19="2 + S",Quote!$E$9,"")</f>
        <v/>
      </c>
      <c r="BL21" s="54" t="str">
        <f>IF(BL19="2 + S",Quote!$E$9,"")</f>
        <v/>
      </c>
      <c r="BM21" s="54" t="str">
        <f>IF(BM19="2 + S",Quote!$E$9,"")</f>
        <v/>
      </c>
      <c r="BN21" s="54" t="str">
        <f>IF(BN19="2 + S",Quote!$E$9,"")</f>
        <v/>
      </c>
      <c r="BO21" s="54" t="str">
        <f>IF(BO19="2 + S",Quote!$E$9,"")</f>
        <v/>
      </c>
      <c r="BP21" s="54" t="str">
        <f>IF(BP19="2 + S",Quote!$E$9,"")</f>
        <v/>
      </c>
      <c r="BQ21" s="54" t="str">
        <f>IF(BQ19="2 + S",Quote!$E$9,"")</f>
        <v/>
      </c>
      <c r="BR21" s="54" t="str">
        <f>IF(BR19="2 + S",Quote!$E$9,"")</f>
        <v/>
      </c>
      <c r="BS21" s="54" t="str">
        <f>IF(BS19="2 + S",Quote!$E$9,"")</f>
        <v/>
      </c>
      <c r="BT21" s="54" t="str">
        <f>IF(BT19="2 + S",Quote!$E$9,"")</f>
        <v/>
      </c>
      <c r="BU21" s="54" t="str">
        <f>IF(BU19="2 + S",Quote!$E$9,"")</f>
        <v/>
      </c>
      <c r="BV21" s="54" t="str">
        <f>IF(BV19="2 + S",Quote!$E$9,"")</f>
        <v/>
      </c>
      <c r="BW21" s="54" t="str">
        <f>IF(BW19="2 + S",Quote!$E$9,"")</f>
        <v/>
      </c>
      <c r="BX21" s="54" t="str">
        <f>IF(BX19="2 + S",Quote!$E$9,"")</f>
        <v/>
      </c>
      <c r="BY21" s="54" t="str">
        <f>IF(BY19="2 + S",Quote!$E$9,"")</f>
        <v/>
      </c>
      <c r="BZ21" s="54" t="str">
        <f>IF(BZ19="2 + S",Quote!$E$9,"")</f>
        <v/>
      </c>
      <c r="CA21" s="54" t="str">
        <f>IF(CA19="2 + S",Quote!$E$9,"")</f>
        <v/>
      </c>
      <c r="CB21" s="54" t="str">
        <f>IF(CB19="2 + S",Quote!$E$9,"")</f>
        <v/>
      </c>
      <c r="CC21" s="54" t="str">
        <f>IF(CC19="2 + S",Quote!$E$9,"")</f>
        <v/>
      </c>
      <c r="CD21" s="54" t="str">
        <f>IF(CD19="2 + S",Quote!$E$9,"")</f>
        <v/>
      </c>
      <c r="CE21" s="54" t="str">
        <f>IF(CE19="2 + S",Quote!$E$9,"")</f>
        <v/>
      </c>
      <c r="CF21" s="54" t="str">
        <f>IF(CF19="2 + S",Quote!$E$9,"")</f>
        <v/>
      </c>
      <c r="CG21" s="54" t="str">
        <f>IF(CG19="2 + S",Quote!$E$9,"")</f>
        <v/>
      </c>
      <c r="CH21" s="54" t="str">
        <f>IF(CH19="2 + S",Quote!$E$9,"")</f>
        <v/>
      </c>
      <c r="CI21" s="54" t="str">
        <f>IF(CI19="2 + S",Quote!$E$9,"")</f>
        <v/>
      </c>
      <c r="CJ21" s="54" t="str">
        <f>IF(CJ19="2 + S",Quote!$E$9,"")</f>
        <v/>
      </c>
      <c r="CK21" s="54" t="str">
        <f>IF(CK19="2 + S",Quote!$E$9,"")</f>
        <v/>
      </c>
      <c r="CL21" s="54" t="str">
        <f>IF(CL19="2 + S",Quote!$E$9,"")</f>
        <v/>
      </c>
      <c r="CM21" s="54" t="str">
        <f>IF(CM19="2 + S",Quote!$E$9,"")</f>
        <v/>
      </c>
      <c r="CN21" s="54" t="str">
        <f>IF(CN19="2 + S",Quote!$E$9,"")</f>
        <v/>
      </c>
      <c r="CO21" s="54" t="str">
        <f>IF(CO19="2 + S",Quote!$E$9,"")</f>
        <v/>
      </c>
      <c r="CP21" s="54" t="str">
        <f>IF(CP19="2 + S",Quote!$E$9,"")</f>
        <v/>
      </c>
      <c r="CQ21" s="54" t="str">
        <f>IF(CQ19="2 + S",Quote!$E$9,"")</f>
        <v/>
      </c>
      <c r="CR21" s="54" t="str">
        <f>IF(CR19="2 + S",Quote!$E$9,"")</f>
        <v/>
      </c>
      <c r="CS21" s="54" t="str">
        <f>IF(CS19="2 + S",Quote!$E$9,"")</f>
        <v/>
      </c>
      <c r="CT21" s="54" t="str">
        <f>IF(CT19="2 + S",Quote!$E$9,"")</f>
        <v/>
      </c>
      <c r="CU21" s="54" t="str">
        <f>IF(CU19="2 + S",Quote!$E$9,"")</f>
        <v/>
      </c>
      <c r="CV21" s="54" t="str">
        <f>IF(CV19="2 + S",Quote!$E$9,"")</f>
        <v/>
      </c>
      <c r="CW21" s="54" t="str">
        <f>IF(CW19="2 + S",Quote!$E$9,"")</f>
        <v/>
      </c>
      <c r="CX21" s="54" t="str">
        <f>IF(CX19="2 + S",Quote!$E$9,"")</f>
        <v/>
      </c>
      <c r="CY21" s="54" t="str">
        <f>IF(CY19="2 + S",Quote!$E$9,"")</f>
        <v/>
      </c>
      <c r="CZ21" s="54" t="str">
        <f>IF(CZ19="2 + S",Quote!$E$9,"")</f>
        <v/>
      </c>
      <c r="DA21" s="54" t="str">
        <f>IF(DA19="2 + S",Quote!$E$9,"")</f>
        <v/>
      </c>
      <c r="DB21" s="54" t="str">
        <f>IF(DB19="2 + S",Quote!$E$9,"")</f>
        <v/>
      </c>
      <c r="DC21" s="54" t="str">
        <f>IF(DC19="2 + S",Quote!$E$9,"")</f>
        <v/>
      </c>
      <c r="DD21" s="54" t="str">
        <f>IF(DD19="2 + S",Quote!$E$9,"")</f>
        <v/>
      </c>
      <c r="DE21" s="54" t="str">
        <f>IF(DE19="2 + S",Quote!$E$9,"")</f>
        <v/>
      </c>
      <c r="DF21" s="54" t="str">
        <f>IF(DF19="2 + S",Quote!$E$9,"")</f>
        <v/>
      </c>
      <c r="DG21" s="54" t="str">
        <f>IF(DG19="2 + S",Quote!$E$9,"")</f>
        <v/>
      </c>
      <c r="DH21" s="54" t="str">
        <f>IF(DH19="2 + S",Quote!$E$9,"")</f>
        <v/>
      </c>
      <c r="DI21" s="54" t="str">
        <f>IF(DI19="2 + S",Quote!$E$9,"")</f>
        <v/>
      </c>
      <c r="DJ21" s="54" t="str">
        <f>IF(DJ19="2 + S",Quote!$E$9,"")</f>
        <v/>
      </c>
      <c r="DK21" s="54" t="str">
        <f>IF(DK19="2 + S",Quote!$E$9,"")</f>
        <v/>
      </c>
      <c r="DL21" s="54" t="str">
        <f>IF(DL19="2 + S",Quote!$E$9,"")</f>
        <v/>
      </c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</row>
    <row r="22" spans="2:256" ht="14.1" customHeight="1">
      <c r="B22" s="109" t="s">
        <v>185</v>
      </c>
      <c r="C22" s="153">
        <f t="shared" ref="C22:N22" si="25">IF(C16="",0,BE19)</f>
        <v>0</v>
      </c>
      <c r="D22" s="153">
        <f t="shared" si="25"/>
        <v>0</v>
      </c>
      <c r="E22" s="153">
        <f t="shared" si="25"/>
        <v>0</v>
      </c>
      <c r="F22" s="153">
        <f t="shared" si="25"/>
        <v>0</v>
      </c>
      <c r="G22" s="153">
        <f t="shared" si="25"/>
        <v>0</v>
      </c>
      <c r="H22" s="153">
        <f t="shared" si="25"/>
        <v>0</v>
      </c>
      <c r="I22" s="153">
        <f t="shared" si="25"/>
        <v>0</v>
      </c>
      <c r="J22" s="153">
        <f t="shared" si="25"/>
        <v>0</v>
      </c>
      <c r="K22" s="153">
        <f t="shared" si="25"/>
        <v>0</v>
      </c>
      <c r="L22" s="153">
        <f t="shared" si="25"/>
        <v>0</v>
      </c>
      <c r="M22" s="153">
        <f t="shared" si="25"/>
        <v>0</v>
      </c>
      <c r="N22" s="153">
        <f t="shared" si="25"/>
        <v>0</v>
      </c>
      <c r="O22" s="153">
        <f>X4</f>
        <v>0</v>
      </c>
      <c r="P22" s="153">
        <f>AV4</f>
        <v>0</v>
      </c>
      <c r="Q22" s="101">
        <f>BP31+X41+X51</f>
        <v>0</v>
      </c>
      <c r="T22" s="154">
        <v>3</v>
      </c>
      <c r="U22" s="54" t="str">
        <f>IF(U19="3",Quote!$E$10,"")</f>
        <v/>
      </c>
      <c r="V22" s="54" t="str">
        <f>IF(V19="3",Quote!$E$10,"")</f>
        <v/>
      </c>
      <c r="W22" s="54" t="str">
        <f>IF(W19="3",Quote!$E$10,"")</f>
        <v/>
      </c>
      <c r="X22" s="54" t="str">
        <f>IF(X19="3",Quote!$E$10,"")</f>
        <v/>
      </c>
      <c r="Y22" s="54" t="str">
        <f>IF(Y19="3",Quote!$E$10,"")</f>
        <v/>
      </c>
      <c r="Z22" s="54" t="str">
        <f>IF(Z19="3",Quote!$E$10,"")</f>
        <v/>
      </c>
      <c r="AA22" s="54" t="str">
        <f>IF(AA19="3",Quote!$E$10,"")</f>
        <v/>
      </c>
      <c r="AB22" s="54" t="str">
        <f>IF(AB19="3",Quote!$E$10,"")</f>
        <v/>
      </c>
      <c r="AC22" s="54" t="str">
        <f>IF(AC19="3",Quote!$E$10,"")</f>
        <v/>
      </c>
      <c r="AD22" s="54" t="str">
        <f>IF(AD19="3",Quote!$E$10,"")</f>
        <v/>
      </c>
      <c r="AE22" s="54" t="str">
        <f>IF(AE19="3",Quote!$E$10,"")</f>
        <v/>
      </c>
      <c r="AF22" s="54" t="str">
        <f>IF(AF19="3",Quote!$E$10,"")</f>
        <v/>
      </c>
      <c r="AG22" s="56" t="str">
        <f>IF(AG19="3",Quote!$E$10,"")</f>
        <v/>
      </c>
      <c r="AH22" s="54" t="str">
        <f>IF(AH19="3",Quote!$E$10,"")</f>
        <v/>
      </c>
      <c r="AI22" s="54" t="str">
        <f>IF(AI19="3",Quote!$E$10,"")</f>
        <v/>
      </c>
      <c r="AJ22" s="54" t="str">
        <f>IF(AJ19="3",Quote!$E$10,"")</f>
        <v/>
      </c>
      <c r="AK22" s="54" t="str">
        <f>IF(AK19="3",Quote!$E$10,"")</f>
        <v/>
      </c>
      <c r="AL22" s="54" t="str">
        <f>IF(AL19="3",Quote!$E$10,"")</f>
        <v/>
      </c>
      <c r="AM22" s="54" t="str">
        <f>IF(AM19="3",Quote!$E$10,"")</f>
        <v/>
      </c>
      <c r="AN22" s="54" t="str">
        <f>IF(AN19="3",Quote!$E$10,"")</f>
        <v/>
      </c>
      <c r="AO22" s="54" t="str">
        <f>IF(AO19="3",Quote!$E$10,"")</f>
        <v/>
      </c>
      <c r="AP22" s="54" t="str">
        <f>IF(AP19="3",Quote!$E$10,"")</f>
        <v/>
      </c>
      <c r="AQ22" s="54" t="str">
        <f>IF(AQ19="3",Quote!$E$10,"")</f>
        <v/>
      </c>
      <c r="AR22" s="54" t="str">
        <f>IF(AR19="3",Quote!$E$10,"")</f>
        <v/>
      </c>
      <c r="AS22" s="56" t="str">
        <f>IF(AS19="3",Quote!$E$10,"")</f>
        <v/>
      </c>
      <c r="AT22" s="54" t="str">
        <f>IF(AT19="3",Quote!$E$10,"")</f>
        <v/>
      </c>
      <c r="AU22" s="54" t="str">
        <f>IF(AU19="3",Quote!$E$10,"")</f>
        <v/>
      </c>
      <c r="AV22" s="54" t="str">
        <f>IF(AV19="3",Quote!$E$10,"")</f>
        <v/>
      </c>
      <c r="AW22" s="54" t="str">
        <f>IF(AW19="3",Quote!$E$10,"")</f>
        <v/>
      </c>
      <c r="AX22" s="54" t="str">
        <f>IF(AX19="3",Quote!$E$10,"")</f>
        <v/>
      </c>
      <c r="AY22" s="54" t="str">
        <f>IF(AY19="3",Quote!$E$10,"")</f>
        <v/>
      </c>
      <c r="AZ22" s="54" t="str">
        <f>IF(AZ19="3",Quote!$E$10,"")</f>
        <v/>
      </c>
      <c r="BA22" s="54" t="str">
        <f>IF(BA19="3",Quote!$E$10,"")</f>
        <v/>
      </c>
      <c r="BB22" s="54" t="str">
        <f>IF(BB19="3",Quote!$E$10,"")</f>
        <v/>
      </c>
      <c r="BC22" s="54" t="str">
        <f>IF(BC19="3",Quote!$E$10,"")</f>
        <v/>
      </c>
      <c r="BD22" s="54" t="str">
        <f>IF(BD19="3",Quote!$E$10,"")</f>
        <v/>
      </c>
      <c r="BE22" s="56" t="str">
        <f>IF(BE19="3",Quote!$E$10,"")</f>
        <v/>
      </c>
      <c r="BF22" s="54" t="str">
        <f>IF(BF19="3",Quote!$E$10,"")</f>
        <v/>
      </c>
      <c r="BG22" s="54" t="str">
        <f>IF(BG19="3",Quote!$E$10,"")</f>
        <v/>
      </c>
      <c r="BH22" s="54" t="str">
        <f>IF(BH19="3",Quote!$E$10,"")</f>
        <v/>
      </c>
      <c r="BI22" s="54" t="str">
        <f>IF(BI19="3",Quote!$E$10,"")</f>
        <v/>
      </c>
      <c r="BJ22" s="54" t="str">
        <f>IF(BJ19="3",Quote!$E$10,"")</f>
        <v/>
      </c>
      <c r="BK22" s="54" t="str">
        <f>IF(BK19="3",Quote!$E$10,"")</f>
        <v/>
      </c>
      <c r="BL22" s="54" t="str">
        <f>IF(BL19="3",Quote!$E$10,"")</f>
        <v/>
      </c>
      <c r="BM22" s="54" t="str">
        <f>IF(BM19="3",Quote!$E$10,"")</f>
        <v/>
      </c>
      <c r="BN22" s="54" t="str">
        <f>IF(BN19="3",Quote!$E$10,"")</f>
        <v/>
      </c>
      <c r="BO22" s="54" t="str">
        <f>IF(BO19="3",Quote!$E$10,"")</f>
        <v/>
      </c>
      <c r="BP22" s="54" t="str">
        <f>IF(BP19="3",Quote!$E$10,"")</f>
        <v/>
      </c>
      <c r="BQ22" s="56" t="str">
        <f>IF(BQ19="3",Quote!$E$10,"")</f>
        <v/>
      </c>
      <c r="BR22" s="54" t="str">
        <f>IF(BR19="3",Quote!$E$10,"")</f>
        <v/>
      </c>
      <c r="BS22" s="54" t="str">
        <f>IF(BS19="3",Quote!$E$10,"")</f>
        <v/>
      </c>
      <c r="BT22" s="54" t="str">
        <f>IF(BT19="3",Quote!$E$10,"")</f>
        <v/>
      </c>
      <c r="BU22" s="54" t="str">
        <f>IF(BU19="3",Quote!$E$10,"")</f>
        <v/>
      </c>
      <c r="BV22" s="54" t="str">
        <f>IF(BV19="3",Quote!$E$10,"")</f>
        <v/>
      </c>
      <c r="BW22" s="54" t="str">
        <f>IF(BW19="3",Quote!$E$10,"")</f>
        <v/>
      </c>
      <c r="BX22" s="54" t="str">
        <f>IF(BX19="3",Quote!$E$10,"")</f>
        <v/>
      </c>
      <c r="BY22" s="54" t="str">
        <f>IF(BY19="3",Quote!$E$10,"")</f>
        <v/>
      </c>
      <c r="BZ22" s="54" t="str">
        <f>IF(BZ19="3",Quote!$E$10,"")</f>
        <v/>
      </c>
      <c r="CA22" s="54" t="str">
        <f>IF(CA19="3",Quote!$E$10,"")</f>
        <v/>
      </c>
      <c r="CB22" s="54" t="str">
        <f>IF(CB19="3",Quote!$E$10,"")</f>
        <v/>
      </c>
      <c r="CC22" s="56" t="str">
        <f>IF(CC19="3",Quote!$E$10,"")</f>
        <v/>
      </c>
      <c r="CD22" s="59" t="str">
        <f>IF(CD19="3",Quote!$E$10,"")</f>
        <v/>
      </c>
      <c r="CE22" s="59" t="str">
        <f>IF(CE19="3",Quote!$E$10,"")</f>
        <v/>
      </c>
      <c r="CF22" s="59" t="str">
        <f>IF(CF19="3",Quote!$E$10,"")</f>
        <v/>
      </c>
      <c r="CG22" s="59" t="str">
        <f>IF(CG19="3",Quote!$E$10,"")</f>
        <v/>
      </c>
      <c r="CH22" s="59" t="str">
        <f>IF(CH19="3",Quote!$E$10,"")</f>
        <v/>
      </c>
      <c r="CI22" s="59" t="str">
        <f>IF(CI19="3",Quote!$E$10,"")</f>
        <v/>
      </c>
      <c r="CJ22" s="59" t="str">
        <f>IF(CJ19="3",Quote!$E$10,"")</f>
        <v/>
      </c>
      <c r="CK22" s="59" t="str">
        <f>IF(CK19="3",Quote!$E$10,"")</f>
        <v/>
      </c>
      <c r="CL22" s="59" t="str">
        <f>IF(CL19="3",Quote!$E$10,"")</f>
        <v/>
      </c>
      <c r="CM22" s="59" t="str">
        <f>IF(CM19="3",Quote!$E$10,"")</f>
        <v/>
      </c>
      <c r="CN22" s="117" t="str">
        <f>IF(CN19="3",Quote!$E$10,"")</f>
        <v/>
      </c>
      <c r="CO22" s="56" t="str">
        <f>IF(CO19="3",Quote!$E$10,"")</f>
        <v/>
      </c>
      <c r="CP22" s="59" t="str">
        <f>IF(CP19="3",Quote!$E$10,"")</f>
        <v/>
      </c>
      <c r="CQ22" s="59" t="str">
        <f>IF(CQ19="3",Quote!$E$10,"")</f>
        <v/>
      </c>
      <c r="CR22" s="59" t="str">
        <f>IF(CR19="3",Quote!$E$10,"")</f>
        <v/>
      </c>
      <c r="CS22" s="59" t="str">
        <f>IF(CS19="3",Quote!$E$10,"")</f>
        <v/>
      </c>
      <c r="CT22" s="59" t="str">
        <f>IF(CT19="3",Quote!$E$10,"")</f>
        <v/>
      </c>
      <c r="CU22" s="59" t="str">
        <f>IF(CU19="3",Quote!$E$10,"")</f>
        <v/>
      </c>
      <c r="CV22" s="59" t="str">
        <f>IF(CV19="3",Quote!$E$10,"")</f>
        <v/>
      </c>
      <c r="CW22" s="59" t="str">
        <f>IF(CW19="3",Quote!$E$10,"")</f>
        <v/>
      </c>
      <c r="CX22" s="59" t="str">
        <f>IF(CX19="3",Quote!$E$10,"")</f>
        <v/>
      </c>
      <c r="CY22" s="59" t="str">
        <f>IF(CY19="3",Quote!$E$10,"")</f>
        <v/>
      </c>
      <c r="CZ22" s="117" t="str">
        <f>IF(CZ19="3",Quote!$E$10,"")</f>
        <v/>
      </c>
      <c r="DA22" s="56" t="str">
        <f>IF(DA19="3",Quote!$E$10,"")</f>
        <v/>
      </c>
      <c r="DB22" s="54" t="str">
        <f>IF(DB19="3",Quote!$E$10,"")</f>
        <v/>
      </c>
      <c r="DC22" s="54" t="str">
        <f>IF(DC19="3",Quote!$E$10,"")</f>
        <v/>
      </c>
      <c r="DD22" s="54" t="str">
        <f>IF(DD19="3",Quote!$E$10,"")</f>
        <v/>
      </c>
      <c r="DE22" s="54" t="str">
        <f>IF(DE19="3",Quote!$E$10,"")</f>
        <v/>
      </c>
      <c r="DF22" s="54" t="str">
        <f>IF(DF19="3",Quote!$E$10,"")</f>
        <v/>
      </c>
      <c r="DG22" s="54" t="str">
        <f>IF(DG19="3",Quote!$E$10,"")</f>
        <v/>
      </c>
      <c r="DH22" s="54" t="str">
        <f>IF(DH19="3",Quote!$E$10,"")</f>
        <v/>
      </c>
      <c r="DI22" s="54" t="str">
        <f>IF(DI19="3",Quote!$E$10,"")</f>
        <v/>
      </c>
      <c r="DJ22" s="54" t="str">
        <f>IF(DJ19="3",Quote!$E$10,"")</f>
        <v/>
      </c>
      <c r="DK22" s="54" t="str">
        <f>IF(DK19="3",Quote!$E$10,"")</f>
        <v/>
      </c>
      <c r="DL22" s="54" t="str">
        <f>IF(DL19="3",Quote!$E$10,"")</f>
        <v/>
      </c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</row>
    <row r="23" spans="2:256" ht="14.1" customHeight="1">
      <c r="B23" s="109" t="s">
        <v>186</v>
      </c>
      <c r="C23" s="153">
        <f t="shared" ref="C23:N23" si="26">IF(C16="",0,BQ19)</f>
        <v>0</v>
      </c>
      <c r="D23" s="153">
        <f t="shared" si="26"/>
        <v>0</v>
      </c>
      <c r="E23" s="153">
        <f t="shared" si="26"/>
        <v>0</v>
      </c>
      <c r="F23" s="153">
        <f t="shared" si="26"/>
        <v>0</v>
      </c>
      <c r="G23" s="153">
        <f t="shared" si="26"/>
        <v>0</v>
      </c>
      <c r="H23" s="153">
        <f t="shared" si="26"/>
        <v>0</v>
      </c>
      <c r="I23" s="153">
        <f t="shared" si="26"/>
        <v>0</v>
      </c>
      <c r="J23" s="153">
        <f t="shared" si="26"/>
        <v>0</v>
      </c>
      <c r="K23" s="153">
        <f t="shared" si="26"/>
        <v>0</v>
      </c>
      <c r="L23" s="153">
        <f t="shared" si="26"/>
        <v>0</v>
      </c>
      <c r="M23" s="153">
        <f t="shared" si="26"/>
        <v>0</v>
      </c>
      <c r="N23" s="153">
        <f t="shared" si="26"/>
        <v>0</v>
      </c>
      <c r="O23" s="153">
        <f>Y4</f>
        <v>0</v>
      </c>
      <c r="P23" s="153">
        <f>AW4</f>
        <v>0</v>
      </c>
      <c r="Q23" s="101">
        <f>CB31+Y41+Y51</f>
        <v>0</v>
      </c>
      <c r="T23" s="154" t="s">
        <v>335</v>
      </c>
      <c r="U23" s="54" t="str">
        <f>IF(U19="3 + S",Quote!$E$11,"")</f>
        <v/>
      </c>
      <c r="V23" s="54" t="str">
        <f>IF(V19="3 + S",Quote!$E$11,"")</f>
        <v/>
      </c>
      <c r="W23" s="54" t="str">
        <f>IF(W19="3 + S",Quote!$E$11,"")</f>
        <v/>
      </c>
      <c r="X23" s="54" t="str">
        <f>IF(X19="3 + S",Quote!$E$11,"")</f>
        <v/>
      </c>
      <c r="Y23" s="54" t="str">
        <f>IF(Y19="3 + S",Quote!$E$11,"")</f>
        <v/>
      </c>
      <c r="Z23" s="54" t="str">
        <f>IF(Z19="3 + S",Quote!$E$11,"")</f>
        <v/>
      </c>
      <c r="AA23" s="54" t="str">
        <f>IF(AA19="3 + S",Quote!$E$11,"")</f>
        <v/>
      </c>
      <c r="AB23" s="54" t="str">
        <f>IF(AB19="3 + S",Quote!$E$11,"")</f>
        <v/>
      </c>
      <c r="AC23" s="54" t="str">
        <f>IF(AC19="3 + S",Quote!$E$11,"")</f>
        <v/>
      </c>
      <c r="AD23" s="54" t="str">
        <f>IF(AD19="3 + S",Quote!$E$11,"")</f>
        <v/>
      </c>
      <c r="AE23" s="54" t="str">
        <f>IF(AE19="3 + S",Quote!$E$11,"")</f>
        <v/>
      </c>
      <c r="AF23" s="54" t="str">
        <f>IF(AF19="3 + S",Quote!$E$11,"")</f>
        <v/>
      </c>
      <c r="AG23" s="54" t="str">
        <f>IF(AG19="3 + S",Quote!$E$11,"")</f>
        <v/>
      </c>
      <c r="AH23" s="54" t="str">
        <f>IF(AH19="3 + S",Quote!$E$11,"")</f>
        <v/>
      </c>
      <c r="AI23" s="54" t="str">
        <f>IF(AI19="3 + S",Quote!$E$11,"")</f>
        <v/>
      </c>
      <c r="AJ23" s="54" t="str">
        <f>IF(AJ19="3 + S",Quote!$E$11,"")</f>
        <v/>
      </c>
      <c r="AK23" s="54" t="str">
        <f>IF(AK19="3 + S",Quote!$E$11,"")</f>
        <v/>
      </c>
      <c r="AL23" s="54" t="str">
        <f>IF(AL19="3 + S",Quote!$E$11,"")</f>
        <v/>
      </c>
      <c r="AM23" s="54" t="str">
        <f>IF(AM19="3 + S",Quote!$E$11,"")</f>
        <v/>
      </c>
      <c r="AN23" s="54" t="str">
        <f>IF(AN19="3 + S",Quote!$E$11,"")</f>
        <v/>
      </c>
      <c r="AO23" s="54" t="str">
        <f>IF(AO19="3 + S",Quote!$E$11,"")</f>
        <v/>
      </c>
      <c r="AP23" s="54" t="str">
        <f>IF(AP19="3 + S",Quote!$E$11,"")</f>
        <v/>
      </c>
      <c r="AQ23" s="54" t="str">
        <f>IF(AQ19="3 + S",Quote!$E$11,"")</f>
        <v/>
      </c>
      <c r="AR23" s="54" t="str">
        <f>IF(AR19="3 + S",Quote!$E$11,"")</f>
        <v/>
      </c>
      <c r="AS23" s="54" t="str">
        <f>IF(AS19="3 + S",Quote!$E$11,"")</f>
        <v/>
      </c>
      <c r="AT23" s="54" t="str">
        <f>IF(AT19="3 + S",Quote!$E$11,"")</f>
        <v/>
      </c>
      <c r="AU23" s="54" t="str">
        <f>IF(AU19="3 + S",Quote!$E$11,"")</f>
        <v/>
      </c>
      <c r="AV23" s="54" t="str">
        <f>IF(AV19="3 + S",Quote!$E$11,"")</f>
        <v/>
      </c>
      <c r="AW23" s="54" t="str">
        <f>IF(AW19="3 + S",Quote!$E$11,"")</f>
        <v/>
      </c>
      <c r="AX23" s="54" t="str">
        <f>IF(AX19="3 + S",Quote!$E$11,"")</f>
        <v/>
      </c>
      <c r="AY23" s="54" t="str">
        <f>IF(AY19="3 + S",Quote!$E$11,"")</f>
        <v/>
      </c>
      <c r="AZ23" s="54" t="str">
        <f>IF(AZ19="3 + S",Quote!$E$11,"")</f>
        <v/>
      </c>
      <c r="BA23" s="54" t="str">
        <f>IF(BA19="3 + S",Quote!$E$11,"")</f>
        <v/>
      </c>
      <c r="BB23" s="54" t="str">
        <f>IF(BB19="3 + S",Quote!$E$11,"")</f>
        <v/>
      </c>
      <c r="BC23" s="54" t="str">
        <f>IF(BC19="3 + S",Quote!$E$11,"")</f>
        <v/>
      </c>
      <c r="BD23" s="54" t="str">
        <f>IF(BD19="3 + S",Quote!$E$11,"")</f>
        <v/>
      </c>
      <c r="BE23" s="54" t="str">
        <f>IF(BE19="3 + S",Quote!$E$11,"")</f>
        <v/>
      </c>
      <c r="BF23" s="54" t="str">
        <f>IF(BF19="3 + S",Quote!$E$11,"")</f>
        <v/>
      </c>
      <c r="BG23" s="54" t="str">
        <f>IF(BG19="3 + S",Quote!$E$11,"")</f>
        <v/>
      </c>
      <c r="BH23" s="54" t="str">
        <f>IF(BH19="3 + S",Quote!$E$11,"")</f>
        <v/>
      </c>
      <c r="BI23" s="54" t="str">
        <f>IF(BI19="3 + S",Quote!$E$11,"")</f>
        <v/>
      </c>
      <c r="BJ23" s="54" t="str">
        <f>IF(BJ19="3 + S",Quote!$E$11,"")</f>
        <v/>
      </c>
      <c r="BK23" s="54" t="str">
        <f>IF(BK19="3 + S",Quote!$E$11,"")</f>
        <v/>
      </c>
      <c r="BL23" s="54" t="str">
        <f>IF(BL19="3 + S",Quote!$E$11,"")</f>
        <v/>
      </c>
      <c r="BM23" s="54" t="str">
        <f>IF(BM19="3 + S",Quote!$E$11,"")</f>
        <v/>
      </c>
      <c r="BN23" s="54" t="str">
        <f>IF(BN19="3 + S",Quote!$E$11,"")</f>
        <v/>
      </c>
      <c r="BO23" s="54" t="str">
        <f>IF(BO19="3 + S",Quote!$E$11,"")</f>
        <v/>
      </c>
      <c r="BP23" s="54" t="str">
        <f>IF(BP19="3 + S",Quote!$E$11,"")</f>
        <v/>
      </c>
      <c r="BQ23" s="54" t="str">
        <f>IF(BQ19="3 + S",Quote!$E$11,"")</f>
        <v/>
      </c>
      <c r="BR23" s="54" t="str">
        <f>IF(BR19="3 + S",Quote!$E$11,"")</f>
        <v/>
      </c>
      <c r="BS23" s="54" t="str">
        <f>IF(BS19="3 + S",Quote!$E$11,"")</f>
        <v/>
      </c>
      <c r="BT23" s="54" t="str">
        <f>IF(BT19="3 + S",Quote!$E$11,"")</f>
        <v/>
      </c>
      <c r="BU23" s="54" t="str">
        <f>IF(BU19="3 + S",Quote!$E$11,"")</f>
        <v/>
      </c>
      <c r="BV23" s="54" t="str">
        <f>IF(BV19="3 + S",Quote!$E$11,"")</f>
        <v/>
      </c>
      <c r="BW23" s="54" t="str">
        <f>IF(BW19="3 + S",Quote!$E$11,"")</f>
        <v/>
      </c>
      <c r="BX23" s="54" t="str">
        <f>IF(BX19="3 + S",Quote!$E$11,"")</f>
        <v/>
      </c>
      <c r="BY23" s="54" t="str">
        <f>IF(BY19="3 + S",Quote!$E$11,"")</f>
        <v/>
      </c>
      <c r="BZ23" s="54" t="str">
        <f>IF(BZ19="3 + S",Quote!$E$11,"")</f>
        <v/>
      </c>
      <c r="CA23" s="54" t="str">
        <f>IF(CA19="3 + S",Quote!$E$11,"")</f>
        <v/>
      </c>
      <c r="CB23" s="54" t="str">
        <f>IF(CB19="3 + S",Quote!$E$11,"")</f>
        <v/>
      </c>
      <c r="CC23" s="54" t="str">
        <f>IF(CC19="3 + S",Quote!$E$11,"")</f>
        <v/>
      </c>
      <c r="CD23" s="54" t="str">
        <f>IF(CD19="3 + S",Quote!$E$11,"")</f>
        <v/>
      </c>
      <c r="CE23" s="54" t="str">
        <f>IF(CE19="3 + S",Quote!$E$11,"")</f>
        <v/>
      </c>
      <c r="CF23" s="54" t="str">
        <f>IF(CF19="3 + S",Quote!$E$11,"")</f>
        <v/>
      </c>
      <c r="CG23" s="54" t="str">
        <f>IF(CG19="3 + S",Quote!$E$11,"")</f>
        <v/>
      </c>
      <c r="CH23" s="54" t="str">
        <f>IF(CH19="3 + S",Quote!$E$11,"")</f>
        <v/>
      </c>
      <c r="CI23" s="54" t="str">
        <f>IF(CI19="3 + S",Quote!$E$11,"")</f>
        <v/>
      </c>
      <c r="CJ23" s="54" t="str">
        <f>IF(CJ19="3 + S",Quote!$E$11,"")</f>
        <v/>
      </c>
      <c r="CK23" s="54" t="str">
        <f>IF(CK19="3 + S",Quote!$E$11,"")</f>
        <v/>
      </c>
      <c r="CL23" s="54" t="str">
        <f>IF(CL19="3 + S",Quote!$E$11,"")</f>
        <v/>
      </c>
      <c r="CM23" s="54" t="str">
        <f>IF(CM19="3 + S",Quote!$E$11,"")</f>
        <v/>
      </c>
      <c r="CN23" s="54" t="str">
        <f>IF(CN19="3 + S",Quote!$E$11,"")</f>
        <v/>
      </c>
      <c r="CO23" s="54" t="str">
        <f>IF(CO19="3 + S",Quote!$E$11,"")</f>
        <v/>
      </c>
      <c r="CP23" s="54" t="str">
        <f>IF(CP19="3 + S",Quote!$E$11,"")</f>
        <v/>
      </c>
      <c r="CQ23" s="54" t="str">
        <f>IF(CQ19="3 + S",Quote!$E$11,"")</f>
        <v/>
      </c>
      <c r="CR23" s="54" t="str">
        <f>IF(CR19="3 + S",Quote!$E$11,"")</f>
        <v/>
      </c>
      <c r="CS23" s="54" t="str">
        <f>IF(CS19="3 + S",Quote!$E$11,"")</f>
        <v/>
      </c>
      <c r="CT23" s="54" t="str">
        <f>IF(CT19="3 + S",Quote!$E$11,"")</f>
        <v/>
      </c>
      <c r="CU23" s="54" t="str">
        <f>IF(CU19="3 + S",Quote!$E$11,"")</f>
        <v/>
      </c>
      <c r="CV23" s="54" t="str">
        <f>IF(CV19="3 + S",Quote!$E$11,"")</f>
        <v/>
      </c>
      <c r="CW23" s="54" t="str">
        <f>IF(CW19="3 + S",Quote!$E$11,"")</f>
        <v/>
      </c>
      <c r="CX23" s="54" t="str">
        <f>IF(CX19="3 + S",Quote!$E$11,"")</f>
        <v/>
      </c>
      <c r="CY23" s="54" t="str">
        <f>IF(CY19="3 + S",Quote!$E$11,"")</f>
        <v/>
      </c>
      <c r="CZ23" s="54" t="str">
        <f>IF(CZ19="3 + S",Quote!$E$11,"")</f>
        <v/>
      </c>
      <c r="DA23" s="54" t="str">
        <f>IF(DA19="3 + S",Quote!$E$11,"")</f>
        <v/>
      </c>
      <c r="DB23" s="54" t="str">
        <f>IF(DB19="3 + S",Quote!$E$11,"")</f>
        <v/>
      </c>
      <c r="DC23" s="54" t="str">
        <f>IF(DC19="3 + S",Quote!$E$11,"")</f>
        <v/>
      </c>
      <c r="DD23" s="54" t="str">
        <f>IF(DD19="3 + S",Quote!$E$11,"")</f>
        <v/>
      </c>
      <c r="DE23" s="54" t="str">
        <f>IF(DE19="3 + S",Quote!$E$11,"")</f>
        <v/>
      </c>
      <c r="DF23" s="54" t="str">
        <f>IF(DF19="3 + S",Quote!$E$11,"")</f>
        <v/>
      </c>
      <c r="DG23" s="54" t="str">
        <f>IF(DG19="3 + S",Quote!$E$11,"")</f>
        <v/>
      </c>
      <c r="DH23" s="54" t="str">
        <f>IF(DH19="3 + S",Quote!$E$11,"")</f>
        <v/>
      </c>
      <c r="DI23" s="54" t="str">
        <f>IF(DI19="3 + S",Quote!$E$11,"")</f>
        <v/>
      </c>
      <c r="DJ23" s="54" t="str">
        <f>IF(DJ19="3 + S",Quote!$E$11,"")</f>
        <v/>
      </c>
      <c r="DK23" s="54" t="str">
        <f>IF(DK19="3 + S",Quote!$E$11,"")</f>
        <v/>
      </c>
      <c r="DL23" s="54" t="str">
        <f>IF(DL19="3 + S",Quote!$E$11,"")</f>
        <v/>
      </c>
    </row>
    <row r="24" spans="2:256" ht="14.1" customHeight="1">
      <c r="B24" s="109" t="s">
        <v>293</v>
      </c>
      <c r="C24" s="153">
        <f t="shared" ref="C24:N24" si="27">IF(C16="",0,CC19)</f>
        <v>0</v>
      </c>
      <c r="D24" s="153">
        <f t="shared" si="27"/>
        <v>0</v>
      </c>
      <c r="E24" s="153">
        <f t="shared" si="27"/>
        <v>0</v>
      </c>
      <c r="F24" s="153">
        <f t="shared" si="27"/>
        <v>0</v>
      </c>
      <c r="G24" s="153">
        <f t="shared" si="27"/>
        <v>0</v>
      </c>
      <c r="H24" s="153">
        <f t="shared" si="27"/>
        <v>0</v>
      </c>
      <c r="I24" s="153">
        <f t="shared" si="27"/>
        <v>0</v>
      </c>
      <c r="J24" s="153">
        <f t="shared" si="27"/>
        <v>0</v>
      </c>
      <c r="K24" s="153">
        <f t="shared" si="27"/>
        <v>0</v>
      </c>
      <c r="L24" s="153">
        <f t="shared" si="27"/>
        <v>0</v>
      </c>
      <c r="M24" s="153">
        <f t="shared" si="27"/>
        <v>0</v>
      </c>
      <c r="N24" s="153">
        <f t="shared" si="27"/>
        <v>0</v>
      </c>
      <c r="O24" s="153">
        <f>Z4</f>
        <v>0</v>
      </c>
      <c r="P24" s="153">
        <f>AX4</f>
        <v>0</v>
      </c>
      <c r="Q24" s="101">
        <f>CN31+Z41+Z51</f>
        <v>0</v>
      </c>
      <c r="T24" s="154">
        <v>4</v>
      </c>
      <c r="U24" s="54" t="str">
        <f>IF(U19="4",Quote!$E$12,"")</f>
        <v/>
      </c>
      <c r="V24" s="54" t="str">
        <f>IF(V19="4",Quote!$E$12,"")</f>
        <v/>
      </c>
      <c r="W24" s="54" t="str">
        <f>IF(W19="4",Quote!$E$12,"")</f>
        <v/>
      </c>
      <c r="X24" s="54" t="str">
        <f>IF(X19="4",Quote!$E$12,"")</f>
        <v/>
      </c>
      <c r="Y24" s="54" t="str">
        <f>IF(Y19="4",Quote!$E$12,"")</f>
        <v/>
      </c>
      <c r="Z24" s="54" t="str">
        <f>IF(Z19="4",Quote!$E$12,"")</f>
        <v/>
      </c>
      <c r="AA24" s="54" t="str">
        <f>IF(AA19="4",Quote!$E$12,"")</f>
        <v/>
      </c>
      <c r="AB24" s="54" t="str">
        <f>IF(AB19="4",Quote!$E$12,"")</f>
        <v/>
      </c>
      <c r="AC24" s="54" t="str">
        <f>IF(AC19="4",Quote!$E$12,"")</f>
        <v/>
      </c>
      <c r="AD24" s="54" t="str">
        <f>IF(AD19="4",Quote!$E$12,"")</f>
        <v/>
      </c>
      <c r="AE24" s="54" t="str">
        <f>IF(AE19="4",Quote!$E$12,"")</f>
        <v/>
      </c>
      <c r="AF24" s="54" t="str">
        <f>IF(AF19="4",Quote!$E$12,"")</f>
        <v/>
      </c>
      <c r="AG24" s="56" t="str">
        <f>IF(AG19="4",Quote!$E$12,"")</f>
        <v/>
      </c>
      <c r="AH24" s="54" t="str">
        <f>IF(AH19="4",Quote!$E$12,"")</f>
        <v/>
      </c>
      <c r="AI24" s="54" t="str">
        <f>IF(AI19="4",Quote!$E$12,"")</f>
        <v/>
      </c>
      <c r="AJ24" s="54" t="str">
        <f>IF(AJ19="4",Quote!$E$12,"")</f>
        <v/>
      </c>
      <c r="AK24" s="54" t="str">
        <f>IF(AK19="4",Quote!$E$12,"")</f>
        <v/>
      </c>
      <c r="AL24" s="54" t="str">
        <f>IF(AL19="4",Quote!$E$12,"")</f>
        <v/>
      </c>
      <c r="AM24" s="54" t="str">
        <f>IF(AM19="4",Quote!$E$12,"")</f>
        <v/>
      </c>
      <c r="AN24" s="54" t="str">
        <f>IF(AN19="4",Quote!$E$12,"")</f>
        <v/>
      </c>
      <c r="AO24" s="54" t="str">
        <f>IF(AO19="4",Quote!$E$12,"")</f>
        <v/>
      </c>
      <c r="AP24" s="54" t="str">
        <f>IF(AP19="4",Quote!$E$12,"")</f>
        <v/>
      </c>
      <c r="AQ24" s="54" t="str">
        <f>IF(AQ19="4",Quote!$E$12,"")</f>
        <v/>
      </c>
      <c r="AR24" s="54" t="str">
        <f>IF(AR19="4",Quote!$E$12,"")</f>
        <v/>
      </c>
      <c r="AS24" s="56" t="str">
        <f>IF(AS19="4",Quote!$E$12,"")</f>
        <v/>
      </c>
      <c r="AT24" s="54" t="str">
        <f>IF(AT19="4",Quote!$E$12,"")</f>
        <v/>
      </c>
      <c r="AU24" s="54" t="str">
        <f>IF(AU19="4",Quote!$E$12,"")</f>
        <v/>
      </c>
      <c r="AV24" s="54" t="str">
        <f>IF(AV19="4",Quote!$E$12,"")</f>
        <v/>
      </c>
      <c r="AW24" s="54" t="str">
        <f>IF(AW19="4",Quote!$E$12,"")</f>
        <v/>
      </c>
      <c r="AX24" s="54" t="str">
        <f>IF(AX19="4",Quote!$E$12,"")</f>
        <v/>
      </c>
      <c r="AY24" s="54" t="str">
        <f>IF(AY19="4",Quote!$E$12,"")</f>
        <v/>
      </c>
      <c r="AZ24" s="54" t="str">
        <f>IF(AZ19="4",Quote!$E$12,"")</f>
        <v/>
      </c>
      <c r="BA24" s="54" t="str">
        <f>IF(BA19="4",Quote!$E$12,"")</f>
        <v/>
      </c>
      <c r="BB24" s="54" t="str">
        <f>IF(BB19="4",Quote!$E$12,"")</f>
        <v/>
      </c>
      <c r="BC24" s="54" t="str">
        <f>IF(BC19="4",Quote!$E$12,"")</f>
        <v/>
      </c>
      <c r="BD24" s="54" t="str">
        <f>IF(BD19="4",Quote!$E$12,"")</f>
        <v/>
      </c>
      <c r="BE24" s="56" t="str">
        <f>IF(BE19="4",Quote!$E$12,"")</f>
        <v/>
      </c>
      <c r="BF24" s="54" t="str">
        <f>IF(BF19="4",Quote!$E$12,"")</f>
        <v/>
      </c>
      <c r="BG24" s="54" t="str">
        <f>IF(BG19="4",Quote!$E$12,"")</f>
        <v/>
      </c>
      <c r="BH24" s="54" t="str">
        <f>IF(BH19="4",Quote!$E$12,"")</f>
        <v/>
      </c>
      <c r="BI24" s="54" t="str">
        <f>IF(BI19="4",Quote!$E$12,"")</f>
        <v/>
      </c>
      <c r="BJ24" s="54" t="str">
        <f>IF(BJ19="4",Quote!$E$12,"")</f>
        <v/>
      </c>
      <c r="BK24" s="54" t="str">
        <f>IF(BK19="4",Quote!$E$12,"")</f>
        <v/>
      </c>
      <c r="BL24" s="54" t="str">
        <f>IF(BL19="4",Quote!$E$12,"")</f>
        <v/>
      </c>
      <c r="BM24" s="54" t="str">
        <f>IF(BM19="4",Quote!$E$12,"")</f>
        <v/>
      </c>
      <c r="BN24" s="54" t="str">
        <f>IF(BN19="4",Quote!$E$12,"")</f>
        <v/>
      </c>
      <c r="BO24" s="54" t="str">
        <f>IF(BO19="4",Quote!$E$12,"")</f>
        <v/>
      </c>
      <c r="BP24" s="54" t="str">
        <f>IF(BP19="4",Quote!$E$12,"")</f>
        <v/>
      </c>
      <c r="BQ24" s="56" t="str">
        <f>IF(BQ19="4",Quote!$E$12,"")</f>
        <v/>
      </c>
      <c r="BR24" s="54" t="str">
        <f>IF(BR19="4",Quote!$E$12,"")</f>
        <v/>
      </c>
      <c r="BS24" s="54" t="str">
        <f>IF(BS19="4",Quote!$E$12,"")</f>
        <v/>
      </c>
      <c r="BT24" s="54" t="str">
        <f>IF(BT19="4",Quote!$E$12,"")</f>
        <v/>
      </c>
      <c r="BU24" s="54" t="str">
        <f>IF(BU19="4",Quote!$E$12,"")</f>
        <v/>
      </c>
      <c r="BV24" s="54" t="str">
        <f>IF(BV19="4",Quote!$E$12,"")</f>
        <v/>
      </c>
      <c r="BW24" s="54" t="str">
        <f>IF(BW19="4",Quote!$E$12,"")</f>
        <v/>
      </c>
      <c r="BX24" s="54" t="str">
        <f>IF(BX19="4",Quote!$E$12,"")</f>
        <v/>
      </c>
      <c r="BY24" s="54" t="str">
        <f>IF(BY19="4",Quote!$E$12,"")</f>
        <v/>
      </c>
      <c r="BZ24" s="54" t="str">
        <f>IF(BZ19="4",Quote!$E$12,"")</f>
        <v/>
      </c>
      <c r="CA24" s="54" t="str">
        <f>IF(CA19="4",Quote!$E$12,"")</f>
        <v/>
      </c>
      <c r="CB24" s="54" t="str">
        <f>IF(CB19="4",Quote!$E$12,"")</f>
        <v/>
      </c>
      <c r="CC24" s="56" t="str">
        <f>IF(CC19="4",Quote!$E$12,"")</f>
        <v/>
      </c>
      <c r="CD24" s="54" t="str">
        <f>IF(CD19="4",Quote!$E$12,"")</f>
        <v/>
      </c>
      <c r="CE24" s="54" t="str">
        <f>IF(CE19="4",Quote!$E$12,"")</f>
        <v/>
      </c>
      <c r="CF24" s="54" t="str">
        <f>IF(CF19="4",Quote!$E$12,"")</f>
        <v/>
      </c>
      <c r="CG24" s="54" t="str">
        <f>IF(CG19="4",Quote!$E$12,"")</f>
        <v/>
      </c>
      <c r="CH24" s="54" t="str">
        <f>IF(CH19="4",Quote!$E$12,"")</f>
        <v/>
      </c>
      <c r="CI24" s="54" t="str">
        <f>IF(CI19="4",Quote!$E$12,"")</f>
        <v/>
      </c>
      <c r="CJ24" s="54" t="str">
        <f>IF(CJ19="4",Quote!$E$12,"")</f>
        <v/>
      </c>
      <c r="CK24" s="54" t="str">
        <f>IF(CK19="4",Quote!$E$12,"")</f>
        <v/>
      </c>
      <c r="CL24" s="54" t="str">
        <f>IF(CL19="4",Quote!$E$12,"")</f>
        <v/>
      </c>
      <c r="CM24" s="54" t="str">
        <f>IF(CM19="4",Quote!$E$12,"")</f>
        <v/>
      </c>
      <c r="CN24" s="54" t="str">
        <f>IF(CN19="4",Quote!$E$12,"")</f>
        <v/>
      </c>
      <c r="CO24" s="56" t="str">
        <f>IF(CO19="4",Quote!$E$12,"")</f>
        <v/>
      </c>
      <c r="CP24" s="59" t="str">
        <f>IF(CP19="4",Quote!$E$12,"")</f>
        <v/>
      </c>
      <c r="CQ24" s="59" t="str">
        <f>IF(CQ19="4",Quote!$E$12,"")</f>
        <v/>
      </c>
      <c r="CR24" s="59" t="str">
        <f>IF(CR19="4",Quote!$E$12,"")</f>
        <v/>
      </c>
      <c r="CS24" s="59" t="str">
        <f>IF(CS19="4",Quote!$E$12,"")</f>
        <v/>
      </c>
      <c r="CT24" s="59" t="str">
        <f>IF(CT19="4",Quote!$E$12,"")</f>
        <v/>
      </c>
      <c r="CU24" s="59" t="str">
        <f>IF(CU19="4",Quote!$E$12,"")</f>
        <v/>
      </c>
      <c r="CV24" s="59" t="str">
        <f>IF(CV19="4",Quote!$E$12,"")</f>
        <v/>
      </c>
      <c r="CW24" s="59" t="str">
        <f>IF(CW19="4",Quote!$E$12,"")</f>
        <v/>
      </c>
      <c r="CX24" s="59" t="str">
        <f>IF(CX19="4",Quote!$E$12,"")</f>
        <v/>
      </c>
      <c r="CY24" s="59" t="str">
        <f>IF(CY19="4",Quote!$E$12,"")</f>
        <v/>
      </c>
      <c r="CZ24" s="117" t="str">
        <f>IF(CZ19="4",Quote!$E$12,"")</f>
        <v/>
      </c>
      <c r="DA24" s="56" t="str">
        <f>IF(DA19="4",Quote!$E$12,"")</f>
        <v/>
      </c>
      <c r="DB24" s="54" t="str">
        <f>IF(DB19="4",Quote!$E$12,"")</f>
        <v/>
      </c>
      <c r="DC24" s="54" t="str">
        <f>IF(DC19="4",Quote!$E$12,"")</f>
        <v/>
      </c>
      <c r="DD24" s="54" t="str">
        <f>IF(DD19="4",Quote!$E$12,"")</f>
        <v/>
      </c>
      <c r="DE24" s="54" t="str">
        <f>IF(DE19="4",Quote!$E$12,"")</f>
        <v/>
      </c>
      <c r="DF24" s="54" t="str">
        <f>IF(DF19="4",Quote!$E$12,"")</f>
        <v/>
      </c>
      <c r="DG24" s="54" t="str">
        <f>IF(DG19="4",Quote!$E$12,"")</f>
        <v/>
      </c>
      <c r="DH24" s="54" t="str">
        <f>IF(DH19="4",Quote!$E$12,"")</f>
        <v/>
      </c>
      <c r="DI24" s="54" t="str">
        <f>IF(DI19="4",Quote!$E$12,"")</f>
        <v/>
      </c>
      <c r="DJ24" s="54" t="str">
        <f>IF(DJ19="4",Quote!$E$12,"")</f>
        <v/>
      </c>
      <c r="DK24" s="54" t="str">
        <f>IF(DK19="4",Quote!$E$12,"")</f>
        <v/>
      </c>
      <c r="DL24" s="54" t="str">
        <f>IF(DL19="4",Quote!$E$12,"")</f>
        <v/>
      </c>
    </row>
    <row r="25" spans="2:256" ht="14.1" customHeight="1">
      <c r="B25" s="109" t="s">
        <v>294</v>
      </c>
      <c r="C25" s="153">
        <f t="shared" ref="C25:N25" si="28">IF(C16="",0,CO19)</f>
        <v>0</v>
      </c>
      <c r="D25" s="153">
        <f t="shared" si="28"/>
        <v>0</v>
      </c>
      <c r="E25" s="153">
        <f t="shared" si="28"/>
        <v>0</v>
      </c>
      <c r="F25" s="153">
        <f t="shared" si="28"/>
        <v>0</v>
      </c>
      <c r="G25" s="153">
        <f t="shared" si="28"/>
        <v>0</v>
      </c>
      <c r="H25" s="153">
        <f t="shared" si="28"/>
        <v>0</v>
      </c>
      <c r="I25" s="153">
        <f t="shared" si="28"/>
        <v>0</v>
      </c>
      <c r="J25" s="153">
        <f t="shared" si="28"/>
        <v>0</v>
      </c>
      <c r="K25" s="153">
        <f t="shared" si="28"/>
        <v>0</v>
      </c>
      <c r="L25" s="153">
        <f t="shared" si="28"/>
        <v>0</v>
      </c>
      <c r="M25" s="153">
        <f t="shared" si="28"/>
        <v>0</v>
      </c>
      <c r="N25" s="153">
        <f t="shared" si="28"/>
        <v>0</v>
      </c>
      <c r="O25" s="153">
        <f>AA4</f>
        <v>0</v>
      </c>
      <c r="P25" s="153">
        <f>AY4</f>
        <v>0</v>
      </c>
      <c r="Q25" s="101">
        <f>CZ31+AA41+AA51</f>
        <v>0</v>
      </c>
      <c r="T25" s="154" t="s">
        <v>336</v>
      </c>
      <c r="U25" s="54" t="str">
        <f>IF(U19="4 + S",Quote!$E$13,"")</f>
        <v/>
      </c>
      <c r="V25" s="54" t="str">
        <f>IF(V19="4 + S",Quote!$E$13,"")</f>
        <v/>
      </c>
      <c r="W25" s="54" t="str">
        <f>IF(W19="4 + S",Quote!$E$13,"")</f>
        <v/>
      </c>
      <c r="X25" s="54" t="str">
        <f>IF(X19="4 + S",Quote!$E$13,"")</f>
        <v/>
      </c>
      <c r="Y25" s="54" t="str">
        <f>IF(Y19="4 + S",Quote!$E$13,"")</f>
        <v/>
      </c>
      <c r="Z25" s="54" t="str">
        <f>IF(Z19="4 + S",Quote!$E$13,"")</f>
        <v/>
      </c>
      <c r="AA25" s="54" t="str">
        <f>IF(AA19="4 + S",Quote!$E$13,"")</f>
        <v/>
      </c>
      <c r="AB25" s="54" t="str">
        <f>IF(AB19="4 + S",Quote!$E$13,"")</f>
        <v/>
      </c>
      <c r="AC25" s="54" t="str">
        <f>IF(AC19="4 + S",Quote!$E$13,"")</f>
        <v/>
      </c>
      <c r="AD25" s="54" t="str">
        <f>IF(AD19="4 + S",Quote!$E$13,"")</f>
        <v/>
      </c>
      <c r="AE25" s="54" t="str">
        <f>IF(AE19="4 + S",Quote!$E$13,"")</f>
        <v/>
      </c>
      <c r="AF25" s="54" t="str">
        <f>IF(AF19="4 + S",Quote!$E$13,"")</f>
        <v/>
      </c>
      <c r="AG25" s="54" t="str">
        <f>IF(AG19="4 + S",Quote!$E$13,"")</f>
        <v/>
      </c>
      <c r="AH25" s="54" t="str">
        <f>IF(AH19="4 + S",Quote!$E$13,"")</f>
        <v/>
      </c>
      <c r="AI25" s="54" t="str">
        <f>IF(AI19="4 + S",Quote!$E$13,"")</f>
        <v/>
      </c>
      <c r="AJ25" s="54" t="str">
        <f>IF(AJ19="4 + S",Quote!$E$13,"")</f>
        <v/>
      </c>
      <c r="AK25" s="54" t="str">
        <f>IF(AK19="4 + S",Quote!$E$13,"")</f>
        <v/>
      </c>
      <c r="AL25" s="54" t="str">
        <f>IF(AL19="4 + S",Quote!$E$13,"")</f>
        <v/>
      </c>
      <c r="AM25" s="54" t="str">
        <f>IF(AM19="4 + S",Quote!$E$13,"")</f>
        <v/>
      </c>
      <c r="AN25" s="54" t="str">
        <f>IF(AN19="4 + S",Quote!$E$13,"")</f>
        <v/>
      </c>
      <c r="AO25" s="54" t="str">
        <f>IF(AO19="4 + S",Quote!$E$13,"")</f>
        <v/>
      </c>
      <c r="AP25" s="54" t="str">
        <f>IF(AP19="4 + S",Quote!$E$13,"")</f>
        <v/>
      </c>
      <c r="AQ25" s="54" t="str">
        <f>IF(AQ19="4 + S",Quote!$E$13,"")</f>
        <v/>
      </c>
      <c r="AR25" s="54" t="str">
        <f>IF(AR19="4 + S",Quote!$E$13,"")</f>
        <v/>
      </c>
      <c r="AS25" s="54" t="str">
        <f>IF(AS19="4 + S",Quote!$E$13,"")</f>
        <v/>
      </c>
      <c r="AT25" s="54" t="str">
        <f>IF(AT19="4 + S",Quote!$E$13,"")</f>
        <v/>
      </c>
      <c r="AU25" s="54" t="str">
        <f>IF(AU19="4 + S",Quote!$E$13,"")</f>
        <v/>
      </c>
      <c r="AV25" s="54" t="str">
        <f>IF(AV19="4 + S",Quote!$E$13,"")</f>
        <v/>
      </c>
      <c r="AW25" s="54" t="str">
        <f>IF(AW19="4 + S",Quote!$E$13,"")</f>
        <v/>
      </c>
      <c r="AX25" s="54" t="str">
        <f>IF(AX19="4 + S",Quote!$E$13,"")</f>
        <v/>
      </c>
      <c r="AY25" s="54" t="str">
        <f>IF(AY19="4 + S",Quote!$E$13,"")</f>
        <v/>
      </c>
      <c r="AZ25" s="54" t="str">
        <f>IF(AZ19="4 + S",Quote!$E$13,"")</f>
        <v/>
      </c>
      <c r="BA25" s="54" t="str">
        <f>IF(BA19="4 + S",Quote!$E$13,"")</f>
        <v/>
      </c>
      <c r="BB25" s="54" t="str">
        <f>IF(BB19="4 + S",Quote!$E$13,"")</f>
        <v/>
      </c>
      <c r="BC25" s="54" t="str">
        <f>IF(BC19="4 + S",Quote!$E$13,"")</f>
        <v/>
      </c>
      <c r="BD25" s="54" t="str">
        <f>IF(BD19="4 + S",Quote!$E$13,"")</f>
        <v/>
      </c>
      <c r="BE25" s="54" t="str">
        <f>IF(BE19="4 + S",Quote!$E$13,"")</f>
        <v/>
      </c>
      <c r="BF25" s="54" t="str">
        <f>IF(BF19="4 + S",Quote!$E$13,"")</f>
        <v/>
      </c>
      <c r="BG25" s="54" t="str">
        <f>IF(BG19="4 + S",Quote!$E$13,"")</f>
        <v/>
      </c>
      <c r="BH25" s="54" t="str">
        <f>IF(BH19="4 + S",Quote!$E$13,"")</f>
        <v/>
      </c>
      <c r="BI25" s="54" t="str">
        <f>IF(BI19="4 + S",Quote!$E$13,"")</f>
        <v/>
      </c>
      <c r="BJ25" s="54" t="str">
        <f>IF(BJ19="4 + S",Quote!$E$13,"")</f>
        <v/>
      </c>
      <c r="BK25" s="54" t="str">
        <f>IF(BK19="4 + S",Quote!$E$13,"")</f>
        <v/>
      </c>
      <c r="BL25" s="54" t="str">
        <f>IF(BL19="4 + S",Quote!$E$13,"")</f>
        <v/>
      </c>
      <c r="BM25" s="54" t="str">
        <f>IF(BM19="4 + S",Quote!$E$13,"")</f>
        <v/>
      </c>
      <c r="BN25" s="54" t="str">
        <f>IF(BN19="4 + S",Quote!$E$13,"")</f>
        <v/>
      </c>
      <c r="BO25" s="54" t="str">
        <f>IF(BO19="4 + S",Quote!$E$13,"")</f>
        <v/>
      </c>
      <c r="BP25" s="54" t="str">
        <f>IF(BP19="4 + S",Quote!$E$13,"")</f>
        <v/>
      </c>
      <c r="BQ25" s="54" t="str">
        <f>IF(BQ19="4 + S",Quote!$E$13,"")</f>
        <v/>
      </c>
      <c r="BR25" s="54" t="str">
        <f>IF(BR19="4 + S",Quote!$E$13,"")</f>
        <v/>
      </c>
      <c r="BS25" s="54" t="str">
        <f>IF(BS19="4 + S",Quote!$E$13,"")</f>
        <v/>
      </c>
      <c r="BT25" s="54" t="str">
        <f>IF(BT19="4 + S",Quote!$E$13,"")</f>
        <v/>
      </c>
      <c r="BU25" s="54" t="str">
        <f>IF(BU19="4 + S",Quote!$E$13,"")</f>
        <v/>
      </c>
      <c r="BV25" s="54" t="str">
        <f>IF(BV19="4 + S",Quote!$E$13,"")</f>
        <v/>
      </c>
      <c r="BW25" s="54" t="str">
        <f>IF(BW19="4 + S",Quote!$E$13,"")</f>
        <v/>
      </c>
      <c r="BX25" s="54" t="str">
        <f>IF(BX19="4 + S",Quote!$E$13,"")</f>
        <v/>
      </c>
      <c r="BY25" s="54" t="str">
        <f>IF(BY19="4 + S",Quote!$E$13,"")</f>
        <v/>
      </c>
      <c r="BZ25" s="54" t="str">
        <f>IF(BZ19="4 + S",Quote!$E$13,"")</f>
        <v/>
      </c>
      <c r="CA25" s="54" t="str">
        <f>IF(CA19="4 + S",Quote!$E$13,"")</f>
        <v/>
      </c>
      <c r="CB25" s="54" t="str">
        <f>IF(CB19="4 + S",Quote!$E$13,"")</f>
        <v/>
      </c>
      <c r="CC25" s="54" t="str">
        <f>IF(CC19="4 + S",Quote!$E$13,"")</f>
        <v/>
      </c>
      <c r="CD25" s="54" t="str">
        <f>IF(CD19="4 + S",Quote!$E$13,"")</f>
        <v/>
      </c>
      <c r="CE25" s="54" t="str">
        <f>IF(CE19="4 + S",Quote!$E$13,"")</f>
        <v/>
      </c>
      <c r="CF25" s="54" t="str">
        <f>IF(CF19="4 + S",Quote!$E$13,"")</f>
        <v/>
      </c>
      <c r="CG25" s="54" t="str">
        <f>IF(CG19="4 + S",Quote!$E$13,"")</f>
        <v/>
      </c>
      <c r="CH25" s="54" t="str">
        <f>IF(CH19="4 + S",Quote!$E$13,"")</f>
        <v/>
      </c>
      <c r="CI25" s="54" t="str">
        <f>IF(CI19="4 + S",Quote!$E$13,"")</f>
        <v/>
      </c>
      <c r="CJ25" s="54" t="str">
        <f>IF(CJ19="4 + S",Quote!$E$13,"")</f>
        <v/>
      </c>
      <c r="CK25" s="54" t="str">
        <f>IF(CK19="4 + S",Quote!$E$13,"")</f>
        <v/>
      </c>
      <c r="CL25" s="54" t="str">
        <f>IF(CL19="4 + S",Quote!$E$13,"")</f>
        <v/>
      </c>
      <c r="CM25" s="54" t="str">
        <f>IF(CM19="4 + S",Quote!$E$13,"")</f>
        <v/>
      </c>
      <c r="CN25" s="54" t="str">
        <f>IF(CN19="4 + S",Quote!$E$13,"")</f>
        <v/>
      </c>
      <c r="CO25" s="54" t="str">
        <f>IF(CO19="4 + S",Quote!$E$13,"")</f>
        <v/>
      </c>
      <c r="CP25" s="54" t="str">
        <f>IF(CP19="4 + S",Quote!$E$13,"")</f>
        <v/>
      </c>
      <c r="CQ25" s="54" t="str">
        <f>IF(CQ19="4 + S",Quote!$E$13,"")</f>
        <v/>
      </c>
      <c r="CR25" s="54" t="str">
        <f>IF(CR19="4 + S",Quote!$E$13,"")</f>
        <v/>
      </c>
      <c r="CS25" s="54" t="str">
        <f>IF(CS19="4 + S",Quote!$E$13,"")</f>
        <v/>
      </c>
      <c r="CT25" s="54" t="str">
        <f>IF(CT19="4 + S",Quote!$E$13,"")</f>
        <v/>
      </c>
      <c r="CU25" s="54" t="str">
        <f>IF(CU19="4 + S",Quote!$E$13,"")</f>
        <v/>
      </c>
      <c r="CV25" s="54" t="str">
        <f>IF(CV19="4 + S",Quote!$E$13,"")</f>
        <v/>
      </c>
      <c r="CW25" s="54" t="str">
        <f>IF(CW19="4 + S",Quote!$E$13,"")</f>
        <v/>
      </c>
      <c r="CX25" s="54" t="str">
        <f>IF(CX19="4 + S",Quote!$E$13,"")</f>
        <v/>
      </c>
      <c r="CY25" s="54" t="str">
        <f>IF(CY19="4 + S",Quote!$E$13,"")</f>
        <v/>
      </c>
      <c r="CZ25" s="54" t="str">
        <f>IF(CZ19="4 + S",Quote!$E$13,"")</f>
        <v/>
      </c>
      <c r="DA25" s="54" t="str">
        <f>IF(DA19="4 + S",Quote!$E$13,"")</f>
        <v/>
      </c>
      <c r="DB25" s="54" t="str">
        <f>IF(DB19="4 + S",Quote!$E$13,"")</f>
        <v/>
      </c>
      <c r="DC25" s="54" t="str">
        <f>IF(DC19="4 + S",Quote!$E$13,"")</f>
        <v/>
      </c>
      <c r="DD25" s="54" t="str">
        <f>IF(DD19="4 + S",Quote!$E$13,"")</f>
        <v/>
      </c>
      <c r="DE25" s="54" t="str">
        <f>IF(DE19="4 + S",Quote!$E$13,"")</f>
        <v/>
      </c>
      <c r="DF25" s="54" t="str">
        <f>IF(DF19="4 + S",Quote!$E$13,"")</f>
        <v/>
      </c>
      <c r="DG25" s="54" t="str">
        <f>IF(DG19="4 + S",Quote!$E$13,"")</f>
        <v/>
      </c>
      <c r="DH25" s="54" t="str">
        <f>IF(DH19="4 + S",Quote!$E$13,"")</f>
        <v/>
      </c>
      <c r="DI25" s="54" t="str">
        <f>IF(DI19="4 + S",Quote!$E$13,"")</f>
        <v/>
      </c>
      <c r="DJ25" s="54" t="str">
        <f>IF(DJ19="4 + S",Quote!$E$13,"")</f>
        <v/>
      </c>
      <c r="DK25" s="54" t="str">
        <f>IF(DK19="4 + S",Quote!$E$13,"")</f>
        <v/>
      </c>
      <c r="DL25" s="54" t="str">
        <f>IF(DL19="4 + S",Quote!$E$13,"")</f>
        <v/>
      </c>
    </row>
    <row r="26" spans="2:256" ht="14.1" customHeight="1" thickBot="1">
      <c r="B26" s="109" t="s">
        <v>295</v>
      </c>
      <c r="C26" s="153">
        <f t="shared" ref="C26:N26" si="29">IF(C16="",0,DA19)</f>
        <v>0</v>
      </c>
      <c r="D26" s="153">
        <f t="shared" si="29"/>
        <v>0</v>
      </c>
      <c r="E26" s="153">
        <f t="shared" si="29"/>
        <v>0</v>
      </c>
      <c r="F26" s="153">
        <f t="shared" si="29"/>
        <v>0</v>
      </c>
      <c r="G26" s="153">
        <f t="shared" si="29"/>
        <v>0</v>
      </c>
      <c r="H26" s="153">
        <f t="shared" si="29"/>
        <v>0</v>
      </c>
      <c r="I26" s="153">
        <f t="shared" si="29"/>
        <v>0</v>
      </c>
      <c r="J26" s="153">
        <f t="shared" si="29"/>
        <v>0</v>
      </c>
      <c r="K26" s="153">
        <f t="shared" si="29"/>
        <v>0</v>
      </c>
      <c r="L26" s="153">
        <f t="shared" si="29"/>
        <v>0</v>
      </c>
      <c r="M26" s="153">
        <f t="shared" si="29"/>
        <v>0</v>
      </c>
      <c r="N26" s="153">
        <f t="shared" si="29"/>
        <v>0</v>
      </c>
      <c r="O26" s="153">
        <f>AB4</f>
        <v>0</v>
      </c>
      <c r="P26" s="153">
        <f>AZ4</f>
        <v>0</v>
      </c>
      <c r="Q26" s="102">
        <f>DL31+AB41+AB51</f>
        <v>0</v>
      </c>
      <c r="T26" s="154">
        <v>5</v>
      </c>
      <c r="U26" s="54" t="str">
        <f>IF(U19="5",Quote!$E$14,"")</f>
        <v/>
      </c>
      <c r="V26" s="54" t="str">
        <f>IF(V19="5",Quote!$E$14,"")</f>
        <v/>
      </c>
      <c r="W26" s="54" t="str">
        <f>IF(W19="5",Quote!$E$14,"")</f>
        <v/>
      </c>
      <c r="X26" s="54" t="str">
        <f>IF(X19="5",Quote!$E$14,"")</f>
        <v/>
      </c>
      <c r="Y26" s="54" t="str">
        <f>IF(Y19="5",Quote!$E$14,"")</f>
        <v/>
      </c>
      <c r="Z26" s="54" t="str">
        <f>IF(Z19="5",Quote!$E$14,"")</f>
        <v/>
      </c>
      <c r="AA26" s="54" t="str">
        <f>IF(AA19="5",Quote!$E$14,"")</f>
        <v/>
      </c>
      <c r="AB26" s="54" t="str">
        <f>IF(AB19="5",Quote!$E$14,"")</f>
        <v/>
      </c>
      <c r="AC26" s="54" t="str">
        <f>IF(AC19="5",Quote!$E$14,"")</f>
        <v/>
      </c>
      <c r="AD26" s="54" t="str">
        <f>IF(AD19="5",Quote!$E$14,"")</f>
        <v/>
      </c>
      <c r="AE26" s="54" t="str">
        <f>IF(AE19="5",Quote!$E$14,"")</f>
        <v/>
      </c>
      <c r="AF26" s="54" t="str">
        <f>IF(AF19="5",Quote!$E$14,"")</f>
        <v/>
      </c>
      <c r="AG26" s="56" t="str">
        <f>IF(AG19="5",Quote!$E$14,"")</f>
        <v/>
      </c>
      <c r="AH26" s="54" t="str">
        <f>IF(AH19="5",Quote!$E$14,"")</f>
        <v/>
      </c>
      <c r="AI26" s="54" t="str">
        <f>IF(AI19="5",Quote!$E$14,"")</f>
        <v/>
      </c>
      <c r="AJ26" s="54" t="str">
        <f>IF(AJ19="5",Quote!$E$14,"")</f>
        <v/>
      </c>
      <c r="AK26" s="54" t="str">
        <f>IF(AK19="5",Quote!$E$14,"")</f>
        <v/>
      </c>
      <c r="AL26" s="54" t="str">
        <f>IF(AL19="5",Quote!$E$14,"")</f>
        <v/>
      </c>
      <c r="AM26" s="54" t="str">
        <f>IF(AM19="5",Quote!$E$14,"")</f>
        <v/>
      </c>
      <c r="AN26" s="54" t="str">
        <f>IF(AN19="5",Quote!$E$14,"")</f>
        <v/>
      </c>
      <c r="AO26" s="54" t="str">
        <f>IF(AO19="5",Quote!$E$14,"")</f>
        <v/>
      </c>
      <c r="AP26" s="54" t="str">
        <f>IF(AP19="5",Quote!$E$14,"")</f>
        <v/>
      </c>
      <c r="AQ26" s="54" t="str">
        <f>IF(AQ19="5",Quote!$E$14,"")</f>
        <v/>
      </c>
      <c r="AR26" s="54" t="str">
        <f>IF(AR19="5",Quote!$E$14,"")</f>
        <v/>
      </c>
      <c r="AS26" s="56" t="str">
        <f>IF(AS19="5",Quote!$E$14,"")</f>
        <v/>
      </c>
      <c r="AT26" s="54" t="str">
        <f>IF(AT19="5",Quote!$E$14,"")</f>
        <v/>
      </c>
      <c r="AU26" s="54" t="str">
        <f>IF(AU19="5",Quote!$E$14,"")</f>
        <v/>
      </c>
      <c r="AV26" s="54" t="str">
        <f>IF(AV19="5",Quote!$E$14,"")</f>
        <v/>
      </c>
      <c r="AW26" s="54" t="str">
        <f>IF(AW19="5",Quote!$E$14,"")</f>
        <v/>
      </c>
      <c r="AX26" s="54" t="str">
        <f>IF(AX19="5",Quote!$E$14,"")</f>
        <v/>
      </c>
      <c r="AY26" s="54" t="str">
        <f>IF(AY19="5",Quote!$E$14,"")</f>
        <v/>
      </c>
      <c r="AZ26" s="54" t="str">
        <f>IF(AZ19="5",Quote!$E$14,"")</f>
        <v/>
      </c>
      <c r="BA26" s="54" t="str">
        <f>IF(BA19="5",Quote!$E$14,"")</f>
        <v/>
      </c>
      <c r="BB26" s="54" t="str">
        <f>IF(BB19="5",Quote!$E$14,"")</f>
        <v/>
      </c>
      <c r="BC26" s="54" t="str">
        <f>IF(BC19="5",Quote!$E$14,"")</f>
        <v/>
      </c>
      <c r="BD26" s="54" t="str">
        <f>IF(BD19="5",Quote!$E$14,"")</f>
        <v/>
      </c>
      <c r="BE26" s="56" t="str">
        <f>IF(BE19="5",Quote!$E$14,"")</f>
        <v/>
      </c>
      <c r="BF26" s="54" t="str">
        <f>IF(BF19="5",Quote!$E$14,"")</f>
        <v/>
      </c>
      <c r="BG26" s="54" t="str">
        <f>IF(BG19="5",Quote!$E$14,"")</f>
        <v/>
      </c>
      <c r="BH26" s="54" t="str">
        <f>IF(BH19="5",Quote!$E$14,"")</f>
        <v/>
      </c>
      <c r="BI26" s="54" t="str">
        <f>IF(BI19="5",Quote!$E$14,"")</f>
        <v/>
      </c>
      <c r="BJ26" s="54" t="str">
        <f>IF(BJ19="5",Quote!$E$14,"")</f>
        <v/>
      </c>
      <c r="BK26" s="54" t="str">
        <f>IF(BK19="5",Quote!$E$14,"")</f>
        <v/>
      </c>
      <c r="BL26" s="54" t="str">
        <f>IF(BL19="5",Quote!$E$14,"")</f>
        <v/>
      </c>
      <c r="BM26" s="54" t="str">
        <f>IF(BM19="5",Quote!$E$14,"")</f>
        <v/>
      </c>
      <c r="BN26" s="54" t="str">
        <f>IF(BN19="5",Quote!$E$14,"")</f>
        <v/>
      </c>
      <c r="BO26" s="54" t="str">
        <f>IF(BO19="5",Quote!$E$14,"")</f>
        <v/>
      </c>
      <c r="BP26" s="54" t="str">
        <f>IF(BP19="5",Quote!$E$14,"")</f>
        <v/>
      </c>
      <c r="BQ26" s="56" t="str">
        <f>IF(BQ19="5",Quote!$E$14,"")</f>
        <v/>
      </c>
      <c r="BR26" s="54" t="str">
        <f>IF(BR19="5",Quote!$E$14,"")</f>
        <v/>
      </c>
      <c r="BS26" s="54" t="str">
        <f>IF(BS19="5",Quote!$E$14,"")</f>
        <v/>
      </c>
      <c r="BT26" s="54" t="str">
        <f>IF(BT19="5",Quote!$E$14,"")</f>
        <v/>
      </c>
      <c r="BU26" s="54" t="str">
        <f>IF(BU19="5",Quote!$E$14,"")</f>
        <v/>
      </c>
      <c r="BV26" s="54" t="str">
        <f>IF(BV19="5",Quote!$E$14,"")</f>
        <v/>
      </c>
      <c r="BW26" s="54" t="str">
        <f>IF(BW19="5",Quote!$E$14,"")</f>
        <v/>
      </c>
      <c r="BX26" s="54" t="str">
        <f>IF(BX19="5",Quote!$E$14,"")</f>
        <v/>
      </c>
      <c r="BY26" s="54" t="str">
        <f>IF(BY19="5",Quote!$E$14,"")</f>
        <v/>
      </c>
      <c r="BZ26" s="54" t="str">
        <f>IF(BZ19="5",Quote!$E$14,"")</f>
        <v/>
      </c>
      <c r="CA26" s="54" t="str">
        <f>IF(CA19="5",Quote!$E$14,"")</f>
        <v/>
      </c>
      <c r="CB26" s="54" t="str">
        <f>IF(CB19="5",Quote!$E$14,"")</f>
        <v/>
      </c>
      <c r="CC26" s="56" t="str">
        <f>IF(CC19="5",Quote!$E$14,"")</f>
        <v/>
      </c>
      <c r="CD26" s="54" t="str">
        <f>IF(CD19="5",Quote!$E$14,"")</f>
        <v/>
      </c>
      <c r="CE26" s="54" t="str">
        <f>IF(CE19="5",Quote!$E$14,"")</f>
        <v/>
      </c>
      <c r="CF26" s="54" t="str">
        <f>IF(CF19="5",Quote!$E$14,"")</f>
        <v/>
      </c>
      <c r="CG26" s="54" t="str">
        <f>IF(CG19="5",Quote!$E$14,"")</f>
        <v/>
      </c>
      <c r="CH26" s="54" t="str">
        <f>IF(CH19="5",Quote!$E$14,"")</f>
        <v/>
      </c>
      <c r="CI26" s="54" t="str">
        <f>IF(CI19="5",Quote!$E$14,"")</f>
        <v/>
      </c>
      <c r="CJ26" s="54" t="str">
        <f>IF(CJ19="5",Quote!$E$14,"")</f>
        <v/>
      </c>
      <c r="CK26" s="54" t="str">
        <f>IF(CK19="5",Quote!$E$14,"")</f>
        <v/>
      </c>
      <c r="CL26" s="54" t="str">
        <f>IF(CL19="5",Quote!$E$14,"")</f>
        <v/>
      </c>
      <c r="CM26" s="54" t="str">
        <f>IF(CM19="5",Quote!$E$14,"")</f>
        <v/>
      </c>
      <c r="CN26" s="54" t="str">
        <f>IF(CN19="5",Quote!$E$14,"")</f>
        <v/>
      </c>
      <c r="CO26" s="56" t="str">
        <f>IF(CO19="5",Quote!$E$14,"")</f>
        <v/>
      </c>
      <c r="CP26" s="54" t="str">
        <f>IF(CP19="5",Quote!$E$14,"")</f>
        <v/>
      </c>
      <c r="CQ26" s="54" t="str">
        <f>IF(CQ19="5",Quote!$E$14,"")</f>
        <v/>
      </c>
      <c r="CR26" s="54" t="str">
        <f>IF(CR19="5",Quote!$E$14,"")</f>
        <v/>
      </c>
      <c r="CS26" s="54" t="str">
        <f>IF(CS19="5",Quote!$E$14,"")</f>
        <v/>
      </c>
      <c r="CT26" s="54" t="str">
        <f>IF(CT19="5",Quote!$E$14,"")</f>
        <v/>
      </c>
      <c r="CU26" s="54" t="str">
        <f>IF(CU19="5",Quote!$E$14,"")</f>
        <v/>
      </c>
      <c r="CV26" s="54" t="str">
        <f>IF(CV19="5",Quote!$E$14,"")</f>
        <v/>
      </c>
      <c r="CW26" s="54" t="str">
        <f>IF(CW19="5",Quote!$E$14,"")</f>
        <v/>
      </c>
      <c r="CX26" s="54" t="str">
        <f>IF(CX19="5",Quote!$E$14,"")</f>
        <v/>
      </c>
      <c r="CY26" s="54" t="str">
        <f>IF(CY19="5",Quote!$E$14,"")</f>
        <v/>
      </c>
      <c r="CZ26" s="54" t="str">
        <f>IF(CZ19="5",Quote!$E$14,"")</f>
        <v/>
      </c>
      <c r="DA26" s="56" t="str">
        <f>IF(DA19="5",Quote!$E$14,"")</f>
        <v/>
      </c>
      <c r="DB26" s="54" t="str">
        <f>IF(DB19="5",Quote!$E$14,"")</f>
        <v/>
      </c>
      <c r="DC26" s="54" t="str">
        <f>IF(DC19="5",Quote!$E$14,"")</f>
        <v/>
      </c>
      <c r="DD26" s="54" t="str">
        <f>IF(DD19="5",Quote!$E$14,"")</f>
        <v/>
      </c>
      <c r="DE26" s="54" t="str">
        <f>IF(DE19="5",Quote!$E$14,"")</f>
        <v/>
      </c>
      <c r="DF26" s="54" t="str">
        <f>IF(DF19="5",Quote!$E$14,"")</f>
        <v/>
      </c>
      <c r="DG26" s="54" t="str">
        <f>IF(DG19="5",Quote!$E$14,"")</f>
        <v/>
      </c>
      <c r="DH26" s="54" t="str">
        <f>IF(DH19="5",Quote!$E$14,"")</f>
        <v/>
      </c>
      <c r="DI26" s="54" t="str">
        <f>IF(DI19="5",Quote!$E$14,"")</f>
        <v/>
      </c>
      <c r="DJ26" s="54" t="str">
        <f>IF(DJ19="5",Quote!$E$14,"")</f>
        <v/>
      </c>
      <c r="DK26" s="54" t="str">
        <f>IF(DK19="5",Quote!$E$14,"")</f>
        <v/>
      </c>
      <c r="DL26" s="54" t="str">
        <f>IF(DL19="5",Quote!$E$14,"")</f>
        <v/>
      </c>
    </row>
    <row r="27" spans="2:256" ht="14.1" customHeight="1" thickBo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Q27" s="103">
        <f>SUM(Q19:Q26)</f>
        <v>0</v>
      </c>
      <c r="T27" s="154" t="s">
        <v>337</v>
      </c>
      <c r="U27" s="54" t="str">
        <f>IF(U19="5 + S",Quote!$E$15,"")</f>
        <v/>
      </c>
      <c r="V27" s="54" t="str">
        <f>IF(V19="5 + S",Quote!$E$15,"")</f>
        <v/>
      </c>
      <c r="W27" s="54" t="str">
        <f>IF(W19="5 + S",Quote!$E$15,"")</f>
        <v/>
      </c>
      <c r="X27" s="54" t="str">
        <f>IF(X19="5 + S",Quote!$E$15,"")</f>
        <v/>
      </c>
      <c r="Y27" s="54" t="str">
        <f>IF(Y19="5 + S",Quote!$E$15,"")</f>
        <v/>
      </c>
      <c r="Z27" s="54" t="str">
        <f>IF(Z19="5 + S",Quote!$E$15,"")</f>
        <v/>
      </c>
      <c r="AA27" s="54" t="str">
        <f>IF(AA19="5 + S",Quote!$E$15,"")</f>
        <v/>
      </c>
      <c r="AB27" s="54" t="str">
        <f>IF(AB19="5 + S",Quote!$E$15,"")</f>
        <v/>
      </c>
      <c r="AC27" s="54" t="str">
        <f>IF(AC19="5 + S",Quote!$E$15,"")</f>
        <v/>
      </c>
      <c r="AD27" s="54" t="str">
        <f>IF(AD19="5 + S",Quote!$E$15,"")</f>
        <v/>
      </c>
      <c r="AE27" s="54" t="str">
        <f>IF(AE19="5 + S",Quote!$E$15,"")</f>
        <v/>
      </c>
      <c r="AF27" s="54" t="str">
        <f>IF(AF19="5 + S",Quote!$E$15,"")</f>
        <v/>
      </c>
      <c r="AG27" s="54" t="str">
        <f>IF(AG19="5 + S",Quote!$E$15,"")</f>
        <v/>
      </c>
      <c r="AH27" s="54" t="str">
        <f>IF(AH19="5 + S",Quote!$E$15,"")</f>
        <v/>
      </c>
      <c r="AI27" s="54" t="str">
        <f>IF(AI19="5 + S",Quote!$E$15,"")</f>
        <v/>
      </c>
      <c r="AJ27" s="54" t="str">
        <f>IF(AJ19="5 + S",Quote!$E$15,"")</f>
        <v/>
      </c>
      <c r="AK27" s="54" t="str">
        <f>IF(AK19="5 + S",Quote!$E$15,"")</f>
        <v/>
      </c>
      <c r="AL27" s="54" t="str">
        <f>IF(AL19="5 + S",Quote!$E$15,"")</f>
        <v/>
      </c>
      <c r="AM27" s="54" t="str">
        <f>IF(AM19="5 + S",Quote!$E$15,"")</f>
        <v/>
      </c>
      <c r="AN27" s="54" t="str">
        <f>IF(AN19="5 + S",Quote!$E$15,"")</f>
        <v/>
      </c>
      <c r="AO27" s="54" t="str">
        <f>IF(AO19="5 + S",Quote!$E$15,"")</f>
        <v/>
      </c>
      <c r="AP27" s="54" t="str">
        <f>IF(AP19="5 + S",Quote!$E$15,"")</f>
        <v/>
      </c>
      <c r="AQ27" s="54" t="str">
        <f>IF(AQ19="5 + S",Quote!$E$15,"")</f>
        <v/>
      </c>
      <c r="AR27" s="54" t="str">
        <f>IF(AR19="5 + S",Quote!$E$15,"")</f>
        <v/>
      </c>
      <c r="AS27" s="54" t="str">
        <f>IF(AS19="5 + S",Quote!$E$15,"")</f>
        <v/>
      </c>
      <c r="AT27" s="54" t="str">
        <f>IF(AT19="5 + S",Quote!$E$15,"")</f>
        <v/>
      </c>
      <c r="AU27" s="54" t="str">
        <f>IF(AU19="5 + S",Quote!$E$15,"")</f>
        <v/>
      </c>
      <c r="AV27" s="54" t="str">
        <f>IF(AV19="5 + S",Quote!$E$15,"")</f>
        <v/>
      </c>
      <c r="AW27" s="54" t="str">
        <f>IF(AW19="5 + S",Quote!$E$15,"")</f>
        <v/>
      </c>
      <c r="AX27" s="54" t="str">
        <f>IF(AX19="5 + S",Quote!$E$15,"")</f>
        <v/>
      </c>
      <c r="AY27" s="54" t="str">
        <f>IF(AY19="5 + S",Quote!$E$15,"")</f>
        <v/>
      </c>
      <c r="AZ27" s="54" t="str">
        <f>IF(AZ19="5 + S",Quote!$E$15,"")</f>
        <v/>
      </c>
      <c r="BA27" s="54" t="str">
        <f>IF(BA19="5 + S",Quote!$E$15,"")</f>
        <v/>
      </c>
      <c r="BB27" s="54" t="str">
        <f>IF(BB19="5 + S",Quote!$E$15,"")</f>
        <v/>
      </c>
      <c r="BC27" s="54" t="str">
        <f>IF(BC19="5 + S",Quote!$E$15,"")</f>
        <v/>
      </c>
      <c r="BD27" s="54" t="str">
        <f>IF(BD19="5 + S",Quote!$E$15,"")</f>
        <v/>
      </c>
      <c r="BE27" s="54" t="str">
        <f>IF(BE19="5 + S",Quote!$E$15,"")</f>
        <v/>
      </c>
      <c r="BF27" s="54" t="str">
        <f>IF(BF19="5 + S",Quote!$E$15,"")</f>
        <v/>
      </c>
      <c r="BG27" s="54" t="str">
        <f>IF(BG19="5 + S",Quote!$E$15,"")</f>
        <v/>
      </c>
      <c r="BH27" s="54" t="str">
        <f>IF(BH19="5 + S",Quote!$E$15,"")</f>
        <v/>
      </c>
      <c r="BI27" s="54" t="str">
        <f>IF(BI19="5 + S",Quote!$E$15,"")</f>
        <v/>
      </c>
      <c r="BJ27" s="54" t="str">
        <f>IF(BJ19="5 + S",Quote!$E$15,"")</f>
        <v/>
      </c>
      <c r="BK27" s="54" t="str">
        <f>IF(BK19="5 + S",Quote!$E$15,"")</f>
        <v/>
      </c>
      <c r="BL27" s="54" t="str">
        <f>IF(BL19="5 + S",Quote!$E$15,"")</f>
        <v/>
      </c>
      <c r="BM27" s="54" t="str">
        <f>IF(BM19="5 + S",Quote!$E$15,"")</f>
        <v/>
      </c>
      <c r="BN27" s="54" t="str">
        <f>IF(BN19="5 + S",Quote!$E$15,"")</f>
        <v/>
      </c>
      <c r="BO27" s="54" t="str">
        <f>IF(BO19="5 + S",Quote!$E$15,"")</f>
        <v/>
      </c>
      <c r="BP27" s="54" t="str">
        <f>IF(BP19="5 + S",Quote!$E$15,"")</f>
        <v/>
      </c>
      <c r="BQ27" s="54" t="str">
        <f>IF(BQ19="5 + S",Quote!$E$15,"")</f>
        <v/>
      </c>
      <c r="BR27" s="54" t="str">
        <f>IF(BR19="5 + S",Quote!$E$15,"")</f>
        <v/>
      </c>
      <c r="BS27" s="54" t="str">
        <f>IF(BS19="5 + S",Quote!$E$15,"")</f>
        <v/>
      </c>
      <c r="BT27" s="54" t="str">
        <f>IF(BT19="5 + S",Quote!$E$15,"")</f>
        <v/>
      </c>
      <c r="BU27" s="54" t="str">
        <f>IF(BU19="5 + S",Quote!$E$15,"")</f>
        <v/>
      </c>
      <c r="BV27" s="54" t="str">
        <f>IF(BV19="5 + S",Quote!$E$15,"")</f>
        <v/>
      </c>
      <c r="BW27" s="54" t="str">
        <f>IF(BW19="5 + S",Quote!$E$15,"")</f>
        <v/>
      </c>
      <c r="BX27" s="54" t="str">
        <f>IF(BX19="5 + S",Quote!$E$15,"")</f>
        <v/>
      </c>
      <c r="BY27" s="54" t="str">
        <f>IF(BY19="5 + S",Quote!$E$15,"")</f>
        <v/>
      </c>
      <c r="BZ27" s="54" t="str">
        <f>IF(BZ19="5 + S",Quote!$E$15,"")</f>
        <v/>
      </c>
      <c r="CA27" s="54" t="str">
        <f>IF(CA19="5 + S",Quote!$E$15,"")</f>
        <v/>
      </c>
      <c r="CB27" s="54" t="str">
        <f>IF(CB19="5 + S",Quote!$E$15,"")</f>
        <v/>
      </c>
      <c r="CC27" s="54" t="str">
        <f>IF(CC19="5 + S",Quote!$E$15,"")</f>
        <v/>
      </c>
      <c r="CD27" s="54" t="str">
        <f>IF(CD19="5 + S",Quote!$E$15,"")</f>
        <v/>
      </c>
      <c r="CE27" s="54" t="str">
        <f>IF(CE19="5 + S",Quote!$E$15,"")</f>
        <v/>
      </c>
      <c r="CF27" s="54" t="str">
        <f>IF(CF19="5 + S",Quote!$E$15,"")</f>
        <v/>
      </c>
      <c r="CG27" s="54" t="str">
        <f>IF(CG19="5 + S",Quote!$E$15,"")</f>
        <v/>
      </c>
      <c r="CH27" s="54" t="str">
        <f>IF(CH19="5 + S",Quote!$E$15,"")</f>
        <v/>
      </c>
      <c r="CI27" s="54" t="str">
        <f>IF(CI19="5 + S",Quote!$E$15,"")</f>
        <v/>
      </c>
      <c r="CJ27" s="54" t="str">
        <f>IF(CJ19="5 + S",Quote!$E$15,"")</f>
        <v/>
      </c>
      <c r="CK27" s="54" t="str">
        <f>IF(CK19="5 + S",Quote!$E$15,"")</f>
        <v/>
      </c>
      <c r="CL27" s="54" t="str">
        <f>IF(CL19="5 + S",Quote!$E$15,"")</f>
        <v/>
      </c>
      <c r="CM27" s="54" t="str">
        <f>IF(CM19="5 + S",Quote!$E$15,"")</f>
        <v/>
      </c>
      <c r="CN27" s="54" t="str">
        <f>IF(CN19="5 + S",Quote!$E$15,"")</f>
        <v/>
      </c>
      <c r="CO27" s="54" t="str">
        <f>IF(CO19="5 + S",Quote!$E$15,"")</f>
        <v/>
      </c>
      <c r="CP27" s="54" t="str">
        <f>IF(CP19="5 + S",Quote!$E$15,"")</f>
        <v/>
      </c>
      <c r="CQ27" s="54" t="str">
        <f>IF(CQ19="5 + S",Quote!$E$15,"")</f>
        <v/>
      </c>
      <c r="CR27" s="54" t="str">
        <f>IF(CR19="5 + S",Quote!$E$15,"")</f>
        <v/>
      </c>
      <c r="CS27" s="54" t="str">
        <f>IF(CS19="5 + S",Quote!$E$15,"")</f>
        <v/>
      </c>
      <c r="CT27" s="54" t="str">
        <f>IF(CT19="5 + S",Quote!$E$15,"")</f>
        <v/>
      </c>
      <c r="CU27" s="54" t="str">
        <f>IF(CU19="5 + S",Quote!$E$15,"")</f>
        <v/>
      </c>
      <c r="CV27" s="54" t="str">
        <f>IF(CV19="5 + S",Quote!$E$15,"")</f>
        <v/>
      </c>
      <c r="CW27" s="54" t="str">
        <f>IF(CW19="5 + S",Quote!$E$15,"")</f>
        <v/>
      </c>
      <c r="CX27" s="54" t="str">
        <f>IF(CX19="5 + S",Quote!$E$15,"")</f>
        <v/>
      </c>
      <c r="CY27" s="54" t="str">
        <f>IF(CY19="5 + S",Quote!$E$15,"")</f>
        <v/>
      </c>
      <c r="CZ27" s="54" t="str">
        <f>IF(CZ19="5 + S",Quote!$E$15,"")</f>
        <v/>
      </c>
      <c r="DA27" s="54" t="str">
        <f>IF(DA19="5 + S",Quote!$E$15,"")</f>
        <v/>
      </c>
      <c r="DB27" s="54" t="str">
        <f>IF(DB19="5 + S",Quote!$E$15,"")</f>
        <v/>
      </c>
      <c r="DC27" s="54" t="str">
        <f>IF(DC19="5 + S",Quote!$E$15,"")</f>
        <v/>
      </c>
      <c r="DD27" s="54" t="str">
        <f>IF(DD19="5 + S",Quote!$E$15,"")</f>
        <v/>
      </c>
      <c r="DE27" s="54" t="str">
        <f>IF(DE19="5 + S",Quote!$E$15,"")</f>
        <v/>
      </c>
      <c r="DF27" s="54" t="str">
        <f>IF(DF19="5 + S",Quote!$E$15,"")</f>
        <v/>
      </c>
      <c r="DG27" s="54" t="str">
        <f>IF(DG19="5 + S",Quote!$E$15,"")</f>
        <v/>
      </c>
      <c r="DH27" s="54" t="str">
        <f>IF(DH19="5 + S",Quote!$E$15,"")</f>
        <v/>
      </c>
      <c r="DI27" s="54" t="str">
        <f>IF(DI19="5 + S",Quote!$E$15,"")</f>
        <v/>
      </c>
      <c r="DJ27" s="54" t="str">
        <f>IF(DJ19="5 + S",Quote!$E$15,"")</f>
        <v/>
      </c>
      <c r="DK27" s="54" t="str">
        <f>IF(DK19="5 + S",Quote!$E$15,"")</f>
        <v/>
      </c>
      <c r="DL27" s="54" t="str">
        <f>IF(DL19="5 + S",Quote!$E$15,"")</f>
        <v/>
      </c>
    </row>
    <row r="28" spans="2:256" ht="14.1" customHeight="1" thickTop="1">
      <c r="T28" s="154">
        <v>6</v>
      </c>
      <c r="U28" s="54" t="str">
        <f>IF(U19="6",Quote!$E$16,"")</f>
        <v/>
      </c>
      <c r="V28" s="54" t="str">
        <f>IF(V19="6",Quote!$E$16,"")</f>
        <v/>
      </c>
      <c r="W28" s="54" t="str">
        <f>IF(W19="6",Quote!$E$16,"")</f>
        <v/>
      </c>
      <c r="X28" s="54" t="str">
        <f>IF(X19="6",Quote!$E$16,"")</f>
        <v/>
      </c>
      <c r="Y28" s="54" t="str">
        <f>IF(Y19="6",Quote!$E$16,"")</f>
        <v/>
      </c>
      <c r="Z28" s="54" t="str">
        <f>IF(Z19="6",Quote!$E$16,"")</f>
        <v/>
      </c>
      <c r="AA28" s="54" t="str">
        <f>IF(AA19="6",Quote!$E$16,"")</f>
        <v/>
      </c>
      <c r="AB28" s="54" t="str">
        <f>IF(AB19="6",Quote!$E$16,"")</f>
        <v/>
      </c>
      <c r="AC28" s="54" t="str">
        <f>IF(AC19="6",Quote!$E$16,"")</f>
        <v/>
      </c>
      <c r="AD28" s="54" t="str">
        <f>IF(AD19="6",Quote!$E$16,"")</f>
        <v/>
      </c>
      <c r="AE28" s="54" t="str">
        <f>IF(AE19="6",Quote!$E$16,"")</f>
        <v/>
      </c>
      <c r="AF28" s="54" t="str">
        <f>IF(AF19="6",Quote!$E$16,"")</f>
        <v/>
      </c>
      <c r="AG28" s="56" t="str">
        <f>IF(AG19="6",Quote!$E$16,"")</f>
        <v/>
      </c>
      <c r="AH28" s="54" t="str">
        <f>IF(AH19="6",Quote!$E$16,"")</f>
        <v/>
      </c>
      <c r="AI28" s="54" t="str">
        <f>IF(AI19="6",Quote!$E$16,"")</f>
        <v/>
      </c>
      <c r="AJ28" s="54" t="str">
        <f>IF(AJ19="6",Quote!$E$16,"")</f>
        <v/>
      </c>
      <c r="AK28" s="54" t="str">
        <f>IF(AK19="6",Quote!$E$16,"")</f>
        <v/>
      </c>
      <c r="AL28" s="54" t="str">
        <f>IF(AL19="6",Quote!$E$16,"")</f>
        <v/>
      </c>
      <c r="AM28" s="54" t="str">
        <f>IF(AM19="6",Quote!$E$16,"")</f>
        <v/>
      </c>
      <c r="AN28" s="54" t="str">
        <f>IF(AN19="6",Quote!$E$16,"")</f>
        <v/>
      </c>
      <c r="AO28" s="54" t="str">
        <f>IF(AO19="6",Quote!$E$16,"")</f>
        <v/>
      </c>
      <c r="AP28" s="54" t="str">
        <f>IF(AP19="6",Quote!$E$16,"")</f>
        <v/>
      </c>
      <c r="AQ28" s="54" t="str">
        <f>IF(AQ19="6",Quote!$E$16,"")</f>
        <v/>
      </c>
      <c r="AR28" s="54" t="str">
        <f>IF(AR19="6",Quote!$E$16,"")</f>
        <v/>
      </c>
      <c r="AS28" s="56" t="str">
        <f>IF(AS19="6",Quote!$E$16,"")</f>
        <v/>
      </c>
      <c r="AT28" s="54" t="str">
        <f>IF(AT19="6",Quote!$E$16,"")</f>
        <v/>
      </c>
      <c r="AU28" s="54" t="str">
        <f>IF(AU19="6",Quote!$E$16,"")</f>
        <v/>
      </c>
      <c r="AV28" s="54" t="str">
        <f>IF(AV19="6",Quote!$E$16,"")</f>
        <v/>
      </c>
      <c r="AW28" s="54" t="str">
        <f>IF(AW19="6",Quote!$E$16,"")</f>
        <v/>
      </c>
      <c r="AX28" s="54" t="str">
        <f>IF(AX19="6",Quote!$E$16,"")</f>
        <v/>
      </c>
      <c r="AY28" s="54" t="str">
        <f>IF(AY19="6",Quote!$E$16,"")</f>
        <v/>
      </c>
      <c r="AZ28" s="54" t="str">
        <f>IF(AZ19="6",Quote!$E$16,"")</f>
        <v/>
      </c>
      <c r="BA28" s="54" t="str">
        <f>IF(BA19="6",Quote!$E$16,"")</f>
        <v/>
      </c>
      <c r="BB28" s="54" t="str">
        <f>IF(BB19="6",Quote!$E$16,"")</f>
        <v/>
      </c>
      <c r="BC28" s="54" t="str">
        <f>IF(BC19="6",Quote!$E$16,"")</f>
        <v/>
      </c>
      <c r="BD28" s="54" t="str">
        <f>IF(BD19="6",Quote!$E$16,"")</f>
        <v/>
      </c>
      <c r="BE28" s="56" t="str">
        <f>IF(BE19="6",Quote!$E$16,"")</f>
        <v/>
      </c>
      <c r="BF28" s="54" t="str">
        <f>IF(BF19="6",Quote!$E$16,"")</f>
        <v/>
      </c>
      <c r="BG28" s="54" t="str">
        <f>IF(BG19="6",Quote!$E$16,"")</f>
        <v/>
      </c>
      <c r="BH28" s="54" t="str">
        <f>IF(BH19="6",Quote!$E$16,"")</f>
        <v/>
      </c>
      <c r="BI28" s="54" t="str">
        <f>IF(BI19="6",Quote!$E$16,"")</f>
        <v/>
      </c>
      <c r="BJ28" s="54" t="str">
        <f>IF(BJ19="6",Quote!$E$16,"")</f>
        <v/>
      </c>
      <c r="BK28" s="54" t="str">
        <f>IF(BK19="6",Quote!$E$16,"")</f>
        <v/>
      </c>
      <c r="BL28" s="54" t="str">
        <f>IF(BL19="6",Quote!$E$16,"")</f>
        <v/>
      </c>
      <c r="BM28" s="54" t="str">
        <f>IF(BM19="6",Quote!$E$16,"")</f>
        <v/>
      </c>
      <c r="BN28" s="54" t="str">
        <f>IF(BN19="6",Quote!$E$16,"")</f>
        <v/>
      </c>
      <c r="BO28" s="54" t="str">
        <f>IF(BO19="6",Quote!$E$16,"")</f>
        <v/>
      </c>
      <c r="BP28" s="54" t="str">
        <f>IF(BP19="6",Quote!$E$16,"")</f>
        <v/>
      </c>
      <c r="BQ28" s="56" t="str">
        <f>IF(BQ19="6",Quote!$E$16,"")</f>
        <v/>
      </c>
      <c r="BR28" s="54" t="str">
        <f>IF(BR19="6",Quote!$E$16,"")</f>
        <v/>
      </c>
      <c r="BS28" s="54" t="str">
        <f>IF(BS19="6",Quote!$E$16,"")</f>
        <v/>
      </c>
      <c r="BT28" s="54" t="str">
        <f>IF(BT19="6",Quote!$E$16,"")</f>
        <v/>
      </c>
      <c r="BU28" s="54" t="str">
        <f>IF(BU19="6",Quote!$E$16,"")</f>
        <v/>
      </c>
      <c r="BV28" s="54" t="str">
        <f>IF(BV19="6",Quote!$E$16,"")</f>
        <v/>
      </c>
      <c r="BW28" s="54" t="str">
        <f>IF(BW19="6",Quote!$E$16,"")</f>
        <v/>
      </c>
      <c r="BX28" s="54" t="str">
        <f>IF(BX19="6",Quote!$E$16,"")</f>
        <v/>
      </c>
      <c r="BY28" s="54" t="str">
        <f>IF(BY19="6",Quote!$E$16,"")</f>
        <v/>
      </c>
      <c r="BZ28" s="54" t="str">
        <f>IF(BZ19="6",Quote!$E$16,"")</f>
        <v/>
      </c>
      <c r="CA28" s="54" t="str">
        <f>IF(CA19="6",Quote!$E$16,"")</f>
        <v/>
      </c>
      <c r="CB28" s="54" t="str">
        <f>IF(CB19="6",Quote!$E$16,"")</f>
        <v/>
      </c>
      <c r="CC28" s="56" t="str">
        <f>IF(CC19="6",Quote!$E$16,"")</f>
        <v/>
      </c>
      <c r="CD28" s="54" t="str">
        <f>IF(CD19="6",Quote!$E$16,"")</f>
        <v/>
      </c>
      <c r="CE28" s="54" t="str">
        <f>IF(CE19="6",Quote!$E$16,"")</f>
        <v/>
      </c>
      <c r="CF28" s="54" t="str">
        <f>IF(CF19="6",Quote!$E$16,"")</f>
        <v/>
      </c>
      <c r="CG28" s="54" t="str">
        <f>IF(CG19="6",Quote!$E$16,"")</f>
        <v/>
      </c>
      <c r="CH28" s="54" t="str">
        <f>IF(CH19="6",Quote!$E$16,"")</f>
        <v/>
      </c>
      <c r="CI28" s="54" t="str">
        <f>IF(CI19="6",Quote!$E$16,"")</f>
        <v/>
      </c>
      <c r="CJ28" s="54" t="str">
        <f>IF(CJ19="6",Quote!$E$16,"")</f>
        <v/>
      </c>
      <c r="CK28" s="54" t="str">
        <f>IF(CK19="6",Quote!$E$16,"")</f>
        <v/>
      </c>
      <c r="CL28" s="54" t="str">
        <f>IF(CL19="6",Quote!$E$16,"")</f>
        <v/>
      </c>
      <c r="CM28" s="54" t="str">
        <f>IF(CM19="6",Quote!$E$16,"")</f>
        <v/>
      </c>
      <c r="CN28" s="54" t="str">
        <f>IF(CN19="6",Quote!$E$16,"")</f>
        <v/>
      </c>
      <c r="CO28" s="56" t="str">
        <f>IF(CO19="6",Quote!$E$16,"")</f>
        <v/>
      </c>
      <c r="CP28" s="54" t="str">
        <f>IF(CP19="6",Quote!$E$16,"")</f>
        <v/>
      </c>
      <c r="CQ28" s="54" t="str">
        <f>IF(CQ19="6",Quote!$E$16,"")</f>
        <v/>
      </c>
      <c r="CR28" s="54" t="str">
        <f>IF(CR19="6",Quote!$E$16,"")</f>
        <v/>
      </c>
      <c r="CS28" s="54" t="str">
        <f>IF(CS19="6",Quote!$E$16,"")</f>
        <v/>
      </c>
      <c r="CT28" s="54" t="str">
        <f>IF(CT19="6",Quote!$E$16,"")</f>
        <v/>
      </c>
      <c r="CU28" s="54" t="str">
        <f>IF(CU19="6",Quote!$E$16,"")</f>
        <v/>
      </c>
      <c r="CV28" s="54" t="str">
        <f>IF(CV19="6",Quote!$E$16,"")</f>
        <v/>
      </c>
      <c r="CW28" s="54" t="str">
        <f>IF(CW19="6",Quote!$E$16,"")</f>
        <v/>
      </c>
      <c r="CX28" s="54" t="str">
        <f>IF(CX19="6",Quote!$E$16,"")</f>
        <v/>
      </c>
      <c r="CY28" s="54" t="str">
        <f>IF(CY19="6",Quote!$E$16,"")</f>
        <v/>
      </c>
      <c r="CZ28" s="54" t="str">
        <f>IF(CZ19="6",Quote!$E$16,"")</f>
        <v/>
      </c>
      <c r="DA28" s="56" t="str">
        <f>IF(DA19="6",Quote!$E$16,"")</f>
        <v/>
      </c>
      <c r="DB28" s="54" t="str">
        <f>IF(DB19="6",Quote!$E$16,"")</f>
        <v/>
      </c>
      <c r="DC28" s="54" t="str">
        <f>IF(DC19="6",Quote!$E$16,"")</f>
        <v/>
      </c>
      <c r="DD28" s="54" t="str">
        <f>IF(DD19="6",Quote!$E$16,"")</f>
        <v/>
      </c>
      <c r="DE28" s="54" t="str">
        <f>IF(DE19="6",Quote!$E$16,"")</f>
        <v/>
      </c>
      <c r="DF28" s="54" t="str">
        <f>IF(DF19="6",Quote!$E$16,"")</f>
        <v/>
      </c>
      <c r="DG28" s="54" t="str">
        <f>IF(DG19="6",Quote!$E$16,"")</f>
        <v/>
      </c>
      <c r="DH28" s="54" t="str">
        <f>IF(DH19="6",Quote!$E$16,"")</f>
        <v/>
      </c>
      <c r="DI28" s="54" t="str">
        <f>IF(DI19="6",Quote!$E$16,"")</f>
        <v/>
      </c>
      <c r="DJ28" s="54" t="str">
        <f>IF(DJ19="6",Quote!$E$16,"")</f>
        <v/>
      </c>
      <c r="DK28" s="54" t="str">
        <f>IF(DK19="6",Quote!$E$16,"")</f>
        <v/>
      </c>
      <c r="DL28" s="54" t="str">
        <f>IF(DL19="6",Quote!$E$16,"")</f>
        <v/>
      </c>
    </row>
    <row r="29" spans="2:256" ht="14.1" customHeight="1">
      <c r="C29" s="14"/>
      <c r="D29" s="14"/>
      <c r="E29" s="6"/>
      <c r="F29" s="6"/>
      <c r="G29" s="6"/>
      <c r="T29" s="154" t="s">
        <v>338</v>
      </c>
      <c r="U29" s="54" t="str">
        <f>IF(U19="6 + S",Quote!$E$17,"")</f>
        <v/>
      </c>
      <c r="V29" s="54" t="str">
        <f>IF(V19="6 + S",Quote!$E$17,"")</f>
        <v/>
      </c>
      <c r="W29" s="54" t="str">
        <f>IF(W19="6 + S",Quote!$E$17,"")</f>
        <v/>
      </c>
      <c r="X29" s="54" t="str">
        <f>IF(X19="6 + S",Quote!$E$17,"")</f>
        <v/>
      </c>
      <c r="Y29" s="54" t="str">
        <f>IF(Y19="6 + S",Quote!$E$17,"")</f>
        <v/>
      </c>
      <c r="Z29" s="54" t="str">
        <f>IF(Z19="6 + S",Quote!$E$17,"")</f>
        <v/>
      </c>
      <c r="AA29" s="54" t="str">
        <f>IF(AA19="6 + S",Quote!$E$17,"")</f>
        <v/>
      </c>
      <c r="AB29" s="54" t="str">
        <f>IF(AB19="6 + S",Quote!$E$17,"")</f>
        <v/>
      </c>
      <c r="AC29" s="54" t="str">
        <f>IF(AC19="6 + S",Quote!$E$17,"")</f>
        <v/>
      </c>
      <c r="AD29" s="54" t="str">
        <f>IF(AD19="6 + S",Quote!$E$17,"")</f>
        <v/>
      </c>
      <c r="AE29" s="54" t="str">
        <f>IF(AE19="6 + S",Quote!$E$17,"")</f>
        <v/>
      </c>
      <c r="AF29" s="54" t="str">
        <f>IF(AF19="6 + S",Quote!$E$17,"")</f>
        <v/>
      </c>
      <c r="AG29" s="54" t="str">
        <f>IF(AG19="6 + S",Quote!$E$17,"")</f>
        <v/>
      </c>
      <c r="AH29" s="54" t="str">
        <f>IF(AH19="6 + S",Quote!$E$17,"")</f>
        <v/>
      </c>
      <c r="AI29" s="54" t="str">
        <f>IF(AI19="6 + S",Quote!$E$17,"")</f>
        <v/>
      </c>
      <c r="AJ29" s="54" t="str">
        <f>IF(AJ19="6 + S",Quote!$E$17,"")</f>
        <v/>
      </c>
      <c r="AK29" s="54" t="str">
        <f>IF(AK19="6 + S",Quote!$E$17,"")</f>
        <v/>
      </c>
      <c r="AL29" s="54" t="str">
        <f>IF(AL19="6 + S",Quote!$E$17,"")</f>
        <v/>
      </c>
      <c r="AM29" s="54" t="str">
        <f>IF(AM19="6 + S",Quote!$E$17,"")</f>
        <v/>
      </c>
      <c r="AN29" s="54" t="str">
        <f>IF(AN19="6 + S",Quote!$E$17,"")</f>
        <v/>
      </c>
      <c r="AO29" s="54" t="str">
        <f>IF(AO19="6 + S",Quote!$E$17,"")</f>
        <v/>
      </c>
      <c r="AP29" s="54" t="str">
        <f>IF(AP19="6 + S",Quote!$E$17,"")</f>
        <v/>
      </c>
      <c r="AQ29" s="54" t="str">
        <f>IF(AQ19="6 + S",Quote!$E$17,"")</f>
        <v/>
      </c>
      <c r="AR29" s="54" t="str">
        <f>IF(AR19="6 + S",Quote!$E$17,"")</f>
        <v/>
      </c>
      <c r="AS29" s="54" t="str">
        <f>IF(AS19="6 + S",Quote!$E$17,"")</f>
        <v/>
      </c>
      <c r="AT29" s="54" t="str">
        <f>IF(AT19="6 + S",Quote!$E$17,"")</f>
        <v/>
      </c>
      <c r="AU29" s="54" t="str">
        <f>IF(AU19="6 + S",Quote!$E$17,"")</f>
        <v/>
      </c>
      <c r="AV29" s="54" t="str">
        <f>IF(AV19="6 + S",Quote!$E$17,"")</f>
        <v/>
      </c>
      <c r="AW29" s="54" t="str">
        <f>IF(AW19="6 + S",Quote!$E$17,"")</f>
        <v/>
      </c>
      <c r="AX29" s="54" t="str">
        <f>IF(AX19="6 + S",Quote!$E$17,"")</f>
        <v/>
      </c>
      <c r="AY29" s="54" t="str">
        <f>IF(AY19="6 + S",Quote!$E$17,"")</f>
        <v/>
      </c>
      <c r="AZ29" s="54" t="str">
        <f>IF(AZ19="6 + S",Quote!$E$17,"")</f>
        <v/>
      </c>
      <c r="BA29" s="54" t="str">
        <f>IF(BA19="6 + S",Quote!$E$17,"")</f>
        <v/>
      </c>
      <c r="BB29" s="54" t="str">
        <f>IF(BB19="6 + S",Quote!$E$17,"")</f>
        <v/>
      </c>
      <c r="BC29" s="54" t="str">
        <f>IF(BC19="6 + S",Quote!$E$17,"")</f>
        <v/>
      </c>
      <c r="BD29" s="54" t="str">
        <f>IF(BD19="6 + S",Quote!$E$17,"")</f>
        <v/>
      </c>
      <c r="BE29" s="54" t="str">
        <f>IF(BE19="6 + S",Quote!$E$17,"")</f>
        <v/>
      </c>
      <c r="BF29" s="54" t="str">
        <f>IF(BF19="6 + S",Quote!$E$17,"")</f>
        <v/>
      </c>
      <c r="BG29" s="54" t="str">
        <f>IF(BG19="6 + S",Quote!$E$17,"")</f>
        <v/>
      </c>
      <c r="BH29" s="54" t="str">
        <f>IF(BH19="6 + S",Quote!$E$17,"")</f>
        <v/>
      </c>
      <c r="BI29" s="54" t="str">
        <f>IF(BI19="6 + S",Quote!$E$17,"")</f>
        <v/>
      </c>
      <c r="BJ29" s="54" t="str">
        <f>IF(BJ19="6 + S",Quote!$E$17,"")</f>
        <v/>
      </c>
      <c r="BK29" s="54" t="str">
        <f>IF(BK19="6 + S",Quote!$E$17,"")</f>
        <v/>
      </c>
      <c r="BL29" s="54" t="str">
        <f>IF(BL19="6 + S",Quote!$E$17,"")</f>
        <v/>
      </c>
      <c r="BM29" s="54" t="str">
        <f>IF(BM19="6 + S",Quote!$E$17,"")</f>
        <v/>
      </c>
      <c r="BN29" s="54" t="str">
        <f>IF(BN19="6 + S",Quote!$E$17,"")</f>
        <v/>
      </c>
      <c r="BO29" s="54" t="str">
        <f>IF(BO19="6 + S",Quote!$E$17,"")</f>
        <v/>
      </c>
      <c r="BP29" s="54" t="str">
        <f>IF(BP19="6 + S",Quote!$E$17,"")</f>
        <v/>
      </c>
      <c r="BQ29" s="54" t="str">
        <f>IF(BQ19="6 + S",Quote!$E$17,"")</f>
        <v/>
      </c>
      <c r="BR29" s="54" t="str">
        <f>IF(BR19="6 + S",Quote!$E$17,"")</f>
        <v/>
      </c>
      <c r="BS29" s="54" t="str">
        <f>IF(BS19="6 + S",Quote!$E$17,"")</f>
        <v/>
      </c>
      <c r="BT29" s="54" t="str">
        <f>IF(BT19="6 + S",Quote!$E$17,"")</f>
        <v/>
      </c>
      <c r="BU29" s="54" t="str">
        <f>IF(BU19="6 + S",Quote!$E$17,"")</f>
        <v/>
      </c>
      <c r="BV29" s="54" t="str">
        <f>IF(BV19="6 + S",Quote!$E$17,"")</f>
        <v/>
      </c>
      <c r="BW29" s="54" t="str">
        <f>IF(BW19="6 + S",Quote!$E$17,"")</f>
        <v/>
      </c>
      <c r="BX29" s="54" t="str">
        <f>IF(BX19="6 + S",Quote!$E$17,"")</f>
        <v/>
      </c>
      <c r="BY29" s="54" t="str">
        <f>IF(BY19="6 + S",Quote!$E$17,"")</f>
        <v/>
      </c>
      <c r="BZ29" s="54" t="str">
        <f>IF(BZ19="6 + S",Quote!$E$17,"")</f>
        <v/>
      </c>
      <c r="CA29" s="54" t="str">
        <f>IF(CA19="6 + S",Quote!$E$17,"")</f>
        <v/>
      </c>
      <c r="CB29" s="54" t="str">
        <f>IF(CB19="6 + S",Quote!$E$17,"")</f>
        <v/>
      </c>
      <c r="CC29" s="54" t="str">
        <f>IF(CC19="6 + S",Quote!$E$17,"")</f>
        <v/>
      </c>
      <c r="CD29" s="54" t="str">
        <f>IF(CD19="6 + S",Quote!$E$17,"")</f>
        <v/>
      </c>
      <c r="CE29" s="54" t="str">
        <f>IF(CE19="6 + S",Quote!$E$17,"")</f>
        <v/>
      </c>
      <c r="CF29" s="54" t="str">
        <f>IF(CF19="6 + S",Quote!$E$17,"")</f>
        <v/>
      </c>
      <c r="CG29" s="54" t="str">
        <f>IF(CG19="6 + S",Quote!$E$17,"")</f>
        <v/>
      </c>
      <c r="CH29" s="54" t="str">
        <f>IF(CH19="6 + S",Quote!$E$17,"")</f>
        <v/>
      </c>
      <c r="CI29" s="54" t="str">
        <f>IF(CI19="6 + S",Quote!$E$17,"")</f>
        <v/>
      </c>
      <c r="CJ29" s="54" t="str">
        <f>IF(CJ19="6 + S",Quote!$E$17,"")</f>
        <v/>
      </c>
      <c r="CK29" s="54" t="str">
        <f>IF(CK19="6 + S",Quote!$E$17,"")</f>
        <v/>
      </c>
      <c r="CL29" s="54" t="str">
        <f>IF(CL19="6 + S",Quote!$E$17,"")</f>
        <v/>
      </c>
      <c r="CM29" s="54" t="str">
        <f>IF(CM19="6 + S",Quote!$E$17,"")</f>
        <v/>
      </c>
      <c r="CN29" s="54" t="str">
        <f>IF(CN19="6 + S",Quote!$E$17,"")</f>
        <v/>
      </c>
      <c r="CO29" s="54" t="str">
        <f>IF(CO19="6 + S",Quote!$E$17,"")</f>
        <v/>
      </c>
      <c r="CP29" s="54" t="str">
        <f>IF(CP19="6 + S",Quote!$E$17,"")</f>
        <v/>
      </c>
      <c r="CQ29" s="54" t="str">
        <f>IF(CQ19="6 + S",Quote!$E$17,"")</f>
        <v/>
      </c>
      <c r="CR29" s="54" t="str">
        <f>IF(CR19="6 + S",Quote!$E$17,"")</f>
        <v/>
      </c>
      <c r="CS29" s="54" t="str">
        <f>IF(CS19="6 + S",Quote!$E$17,"")</f>
        <v/>
      </c>
      <c r="CT29" s="54" t="str">
        <f>IF(CT19="6 + S",Quote!$E$17,"")</f>
        <v/>
      </c>
      <c r="CU29" s="54" t="str">
        <f>IF(CU19="6 + S",Quote!$E$17,"")</f>
        <v/>
      </c>
      <c r="CV29" s="54" t="str">
        <f>IF(CV19="6 + S",Quote!$E$17,"")</f>
        <v/>
      </c>
      <c r="CW29" s="54" t="str">
        <f>IF(CW19="6 + S",Quote!$E$17,"")</f>
        <v/>
      </c>
      <c r="CX29" s="54" t="str">
        <f>IF(CX19="6 + S",Quote!$E$17,"")</f>
        <v/>
      </c>
      <c r="CY29" s="54" t="str">
        <f>IF(CY19="6 + S",Quote!$E$17,"")</f>
        <v/>
      </c>
      <c r="CZ29" s="54" t="str">
        <f>IF(CZ19="6 + S",Quote!$E$17,"")</f>
        <v/>
      </c>
      <c r="DA29" s="54" t="str">
        <f>IF(DA19="6 + S",Quote!$E$17,"")</f>
        <v/>
      </c>
      <c r="DB29" s="54" t="str">
        <f>IF(DB19="6 + S",Quote!$E$17,"")</f>
        <v/>
      </c>
      <c r="DC29" s="54" t="str">
        <f>IF(DC19="6 + S",Quote!$E$17,"")</f>
        <v/>
      </c>
      <c r="DD29" s="54" t="str">
        <f>IF(DD19="6 + S",Quote!$E$17,"")</f>
        <v/>
      </c>
      <c r="DE29" s="54" t="str">
        <f>IF(DE19="6 + S",Quote!$E$17,"")</f>
        <v/>
      </c>
      <c r="DF29" s="54" t="str">
        <f>IF(DF19="6 + S",Quote!$E$17,"")</f>
        <v/>
      </c>
      <c r="DG29" s="54" t="str">
        <f>IF(DG19="6 + S",Quote!$E$17,"")</f>
        <v/>
      </c>
      <c r="DH29" s="54" t="str">
        <f>IF(DH19="6 + S",Quote!$E$17,"")</f>
        <v/>
      </c>
      <c r="DI29" s="54" t="str">
        <f>IF(DI19="6 + S",Quote!$E$17,"")</f>
        <v/>
      </c>
      <c r="DJ29" s="54" t="str">
        <f>IF(DJ19="6 + S",Quote!$E$17,"")</f>
        <v/>
      </c>
      <c r="DK29" s="54" t="str">
        <f>IF(DK19="6 + S",Quote!$E$17,"")</f>
        <v/>
      </c>
      <c r="DL29" s="54" t="str">
        <f>IF(DL19="6 + S",Quote!$E$17,"")</f>
        <v/>
      </c>
    </row>
    <row r="30" spans="2:256" ht="14.1" customHeight="1" thickBot="1">
      <c r="C30" s="14"/>
      <c r="D30" s="14"/>
      <c r="E30" s="6"/>
      <c r="F30" s="6"/>
      <c r="G30" s="6"/>
      <c r="U30" s="55">
        <f>SUM(U21:U29)</f>
        <v>0</v>
      </c>
      <c r="V30" s="55">
        <f t="shared" ref="V30:CG30" si="30">SUM(V21:V29)</f>
        <v>0</v>
      </c>
      <c r="W30" s="55">
        <f t="shared" si="30"/>
        <v>0</v>
      </c>
      <c r="X30" s="55">
        <f t="shared" si="30"/>
        <v>0</v>
      </c>
      <c r="Y30" s="55">
        <f t="shared" si="30"/>
        <v>0</v>
      </c>
      <c r="Z30" s="55">
        <f t="shared" si="30"/>
        <v>0</v>
      </c>
      <c r="AA30" s="55">
        <f t="shared" si="30"/>
        <v>0</v>
      </c>
      <c r="AB30" s="55">
        <f t="shared" si="30"/>
        <v>0</v>
      </c>
      <c r="AC30" s="55">
        <f t="shared" si="30"/>
        <v>0</v>
      </c>
      <c r="AD30" s="55">
        <f t="shared" si="30"/>
        <v>0</v>
      </c>
      <c r="AE30" s="55">
        <f t="shared" si="30"/>
        <v>0</v>
      </c>
      <c r="AF30" s="55">
        <f t="shared" si="30"/>
        <v>0</v>
      </c>
      <c r="AG30" s="55">
        <f t="shared" si="30"/>
        <v>0</v>
      </c>
      <c r="AH30" s="55">
        <f t="shared" si="30"/>
        <v>0</v>
      </c>
      <c r="AI30" s="55">
        <f t="shared" si="30"/>
        <v>0</v>
      </c>
      <c r="AJ30" s="55">
        <f t="shared" si="30"/>
        <v>0</v>
      </c>
      <c r="AK30" s="55">
        <f t="shared" si="30"/>
        <v>0</v>
      </c>
      <c r="AL30" s="55">
        <f t="shared" si="30"/>
        <v>0</v>
      </c>
      <c r="AM30" s="55">
        <f t="shared" si="30"/>
        <v>0</v>
      </c>
      <c r="AN30" s="55">
        <f t="shared" si="30"/>
        <v>0</v>
      </c>
      <c r="AO30" s="55">
        <f t="shared" si="30"/>
        <v>0</v>
      </c>
      <c r="AP30" s="55">
        <f t="shared" si="30"/>
        <v>0</v>
      </c>
      <c r="AQ30" s="55">
        <f t="shared" si="30"/>
        <v>0</v>
      </c>
      <c r="AR30" s="55">
        <f t="shared" si="30"/>
        <v>0</v>
      </c>
      <c r="AS30" s="55">
        <f t="shared" si="30"/>
        <v>0</v>
      </c>
      <c r="AT30" s="55">
        <f t="shared" si="30"/>
        <v>0</v>
      </c>
      <c r="AU30" s="55">
        <f t="shared" si="30"/>
        <v>0</v>
      </c>
      <c r="AV30" s="55">
        <f t="shared" si="30"/>
        <v>0</v>
      </c>
      <c r="AW30" s="55">
        <f t="shared" si="30"/>
        <v>0</v>
      </c>
      <c r="AX30" s="55">
        <f t="shared" si="30"/>
        <v>0</v>
      </c>
      <c r="AY30" s="55">
        <f t="shared" si="30"/>
        <v>0</v>
      </c>
      <c r="AZ30" s="55">
        <f t="shared" si="30"/>
        <v>0</v>
      </c>
      <c r="BA30" s="55">
        <f t="shared" si="30"/>
        <v>0</v>
      </c>
      <c r="BB30" s="55">
        <f t="shared" si="30"/>
        <v>0</v>
      </c>
      <c r="BC30" s="55">
        <f t="shared" si="30"/>
        <v>0</v>
      </c>
      <c r="BD30" s="55">
        <f t="shared" si="30"/>
        <v>0</v>
      </c>
      <c r="BE30" s="55">
        <f t="shared" si="30"/>
        <v>0</v>
      </c>
      <c r="BF30" s="55">
        <f t="shared" si="30"/>
        <v>0</v>
      </c>
      <c r="BG30" s="55">
        <f t="shared" si="30"/>
        <v>0</v>
      </c>
      <c r="BH30" s="55">
        <f t="shared" si="30"/>
        <v>0</v>
      </c>
      <c r="BI30" s="55">
        <f t="shared" si="30"/>
        <v>0</v>
      </c>
      <c r="BJ30" s="55">
        <f t="shared" si="30"/>
        <v>0</v>
      </c>
      <c r="BK30" s="55">
        <f t="shared" si="30"/>
        <v>0</v>
      </c>
      <c r="BL30" s="55">
        <f t="shared" si="30"/>
        <v>0</v>
      </c>
      <c r="BM30" s="55">
        <f t="shared" si="30"/>
        <v>0</v>
      </c>
      <c r="BN30" s="55">
        <f t="shared" si="30"/>
        <v>0</v>
      </c>
      <c r="BO30" s="55">
        <f t="shared" si="30"/>
        <v>0</v>
      </c>
      <c r="BP30" s="55">
        <f t="shared" si="30"/>
        <v>0</v>
      </c>
      <c r="BQ30" s="55">
        <f t="shared" si="30"/>
        <v>0</v>
      </c>
      <c r="BR30" s="55">
        <f t="shared" si="30"/>
        <v>0</v>
      </c>
      <c r="BS30" s="55">
        <f t="shared" si="30"/>
        <v>0</v>
      </c>
      <c r="BT30" s="55">
        <f t="shared" si="30"/>
        <v>0</v>
      </c>
      <c r="BU30" s="55">
        <f t="shared" si="30"/>
        <v>0</v>
      </c>
      <c r="BV30" s="55">
        <f t="shared" si="30"/>
        <v>0</v>
      </c>
      <c r="BW30" s="55">
        <f t="shared" si="30"/>
        <v>0</v>
      </c>
      <c r="BX30" s="55">
        <f t="shared" si="30"/>
        <v>0</v>
      </c>
      <c r="BY30" s="55">
        <f t="shared" si="30"/>
        <v>0</v>
      </c>
      <c r="BZ30" s="55">
        <f t="shared" si="30"/>
        <v>0</v>
      </c>
      <c r="CA30" s="55">
        <f t="shared" si="30"/>
        <v>0</v>
      </c>
      <c r="CB30" s="55">
        <f t="shared" si="30"/>
        <v>0</v>
      </c>
      <c r="CC30" s="55">
        <f t="shared" si="30"/>
        <v>0</v>
      </c>
      <c r="CD30" s="55">
        <f t="shared" si="30"/>
        <v>0</v>
      </c>
      <c r="CE30" s="55">
        <f t="shared" si="30"/>
        <v>0</v>
      </c>
      <c r="CF30" s="55">
        <f t="shared" si="30"/>
        <v>0</v>
      </c>
      <c r="CG30" s="55">
        <f t="shared" si="30"/>
        <v>0</v>
      </c>
      <c r="CH30" s="55">
        <f t="shared" ref="CH30:DL30" si="31">SUM(CH21:CH29)</f>
        <v>0</v>
      </c>
      <c r="CI30" s="55">
        <f t="shared" si="31"/>
        <v>0</v>
      </c>
      <c r="CJ30" s="55">
        <f t="shared" si="31"/>
        <v>0</v>
      </c>
      <c r="CK30" s="55">
        <f t="shared" si="31"/>
        <v>0</v>
      </c>
      <c r="CL30" s="55">
        <f t="shared" si="31"/>
        <v>0</v>
      </c>
      <c r="CM30" s="55">
        <f t="shared" si="31"/>
        <v>0</v>
      </c>
      <c r="CN30" s="55">
        <f t="shared" si="31"/>
        <v>0</v>
      </c>
      <c r="CO30" s="55">
        <f t="shared" si="31"/>
        <v>0</v>
      </c>
      <c r="CP30" s="55">
        <f t="shared" si="31"/>
        <v>0</v>
      </c>
      <c r="CQ30" s="55">
        <f t="shared" si="31"/>
        <v>0</v>
      </c>
      <c r="CR30" s="55">
        <f t="shared" si="31"/>
        <v>0</v>
      </c>
      <c r="CS30" s="55">
        <f t="shared" si="31"/>
        <v>0</v>
      </c>
      <c r="CT30" s="55">
        <f t="shared" si="31"/>
        <v>0</v>
      </c>
      <c r="CU30" s="55">
        <f t="shared" si="31"/>
        <v>0</v>
      </c>
      <c r="CV30" s="55">
        <f t="shared" si="31"/>
        <v>0</v>
      </c>
      <c r="CW30" s="55">
        <f t="shared" si="31"/>
        <v>0</v>
      </c>
      <c r="CX30" s="55">
        <f t="shared" si="31"/>
        <v>0</v>
      </c>
      <c r="CY30" s="55">
        <f t="shared" si="31"/>
        <v>0</v>
      </c>
      <c r="CZ30" s="55">
        <f t="shared" si="31"/>
        <v>0</v>
      </c>
      <c r="DA30" s="55">
        <f t="shared" si="31"/>
        <v>0</v>
      </c>
      <c r="DB30" s="55">
        <f t="shared" si="31"/>
        <v>0</v>
      </c>
      <c r="DC30" s="55">
        <f t="shared" si="31"/>
        <v>0</v>
      </c>
      <c r="DD30" s="55">
        <f t="shared" si="31"/>
        <v>0</v>
      </c>
      <c r="DE30" s="55">
        <f t="shared" si="31"/>
        <v>0</v>
      </c>
      <c r="DF30" s="55">
        <f t="shared" si="31"/>
        <v>0</v>
      </c>
      <c r="DG30" s="55">
        <f t="shared" si="31"/>
        <v>0</v>
      </c>
      <c r="DH30" s="55">
        <f t="shared" si="31"/>
        <v>0</v>
      </c>
      <c r="DI30" s="55">
        <f t="shared" si="31"/>
        <v>0</v>
      </c>
      <c r="DJ30" s="55">
        <f t="shared" si="31"/>
        <v>0</v>
      </c>
      <c r="DK30" s="55">
        <f t="shared" si="31"/>
        <v>0</v>
      </c>
      <c r="DL30" s="55">
        <f t="shared" si="31"/>
        <v>0</v>
      </c>
    </row>
    <row r="31" spans="2:256" ht="14.1" customHeight="1" thickTop="1" thickBot="1">
      <c r="AE31" s="8" t="s">
        <v>12</v>
      </c>
      <c r="AF31" s="58">
        <f>SUM(U30:AF30)</f>
        <v>0</v>
      </c>
      <c r="AQ31" s="8" t="s">
        <v>13</v>
      </c>
      <c r="AR31" s="58">
        <f>SUM(AG30:AR30)</f>
        <v>0</v>
      </c>
      <c r="BC31" s="8" t="s">
        <v>14</v>
      </c>
      <c r="BD31" s="58">
        <f>SUM(AS30:BD30)</f>
        <v>0</v>
      </c>
      <c r="BO31" s="8" t="s">
        <v>15</v>
      </c>
      <c r="BP31" s="58">
        <f>SUM(BE30:BP30)</f>
        <v>0</v>
      </c>
      <c r="BQ31" s="57"/>
      <c r="CA31" s="8" t="s">
        <v>16</v>
      </c>
      <c r="CB31" s="58">
        <f>SUM(BQ30:CB30)</f>
        <v>0</v>
      </c>
      <c r="CC31" s="57"/>
      <c r="CM31" s="8" t="s">
        <v>220</v>
      </c>
      <c r="CN31" s="58">
        <f>SUM(CC30:CN30)</f>
        <v>0</v>
      </c>
      <c r="CO31" s="57"/>
      <c r="CY31" s="8" t="s">
        <v>218</v>
      </c>
      <c r="CZ31" s="58">
        <f>SUM(CO30:CZ30)</f>
        <v>0</v>
      </c>
      <c r="DA31" s="57"/>
      <c r="DK31" s="8" t="s">
        <v>219</v>
      </c>
      <c r="DL31" s="58">
        <f>SUM(DA30:DL30)</f>
        <v>0</v>
      </c>
    </row>
    <row r="32" spans="2:256" ht="14.1" customHeight="1" thickTop="1">
      <c r="U32" s="52" t="s">
        <v>17</v>
      </c>
    </row>
    <row r="33" spans="20:28" ht="14.1" customHeight="1">
      <c r="U33" s="5" t="s">
        <v>18</v>
      </c>
      <c r="V33" s="5" t="s">
        <v>19</v>
      </c>
      <c r="W33" s="5" t="s">
        <v>20</v>
      </c>
      <c r="X33" s="5" t="s">
        <v>21</v>
      </c>
      <c r="Y33" s="5" t="s">
        <v>22</v>
      </c>
      <c r="Z33" s="5" t="s">
        <v>302</v>
      </c>
      <c r="AA33" s="5" t="s">
        <v>303</v>
      </c>
      <c r="AB33" s="5" t="s">
        <v>304</v>
      </c>
    </row>
    <row r="34" spans="20:28" ht="14.1" customHeight="1">
      <c r="T34" s="154" t="s">
        <v>174</v>
      </c>
      <c r="U34" s="54" t="str">
        <f>IF(U4=Quote!$J$9,Quote!$L$9,"")</f>
        <v/>
      </c>
      <c r="V34" s="54" t="str">
        <f>IF(V4=Quote!$J$9,Quote!$L$9,"")</f>
        <v/>
      </c>
      <c r="W34" s="54" t="str">
        <f>IF(W4=Quote!$J$9,Quote!$L$9,"")</f>
        <v/>
      </c>
      <c r="X34" s="54" t="str">
        <f>IF(X4=Quote!$J$9,Quote!$L$9,"")</f>
        <v/>
      </c>
      <c r="Y34" s="54" t="str">
        <f>IF(Y4=Quote!$J$9,Quote!$L$9,"")</f>
        <v/>
      </c>
      <c r="Z34" s="54" t="str">
        <f>IF(Z4=Quote!$J$9,Quote!$L$9,"")</f>
        <v/>
      </c>
      <c r="AA34" s="54" t="str">
        <f>IF(AA4=Quote!$J$9,Quote!$L$9,"")</f>
        <v/>
      </c>
      <c r="AB34" s="54" t="str">
        <f>IF(AB4=Quote!$J$9,Quote!$L$9,"")</f>
        <v/>
      </c>
    </row>
    <row r="35" spans="20:28" ht="14.1" customHeight="1">
      <c r="T35" s="154" t="s">
        <v>175</v>
      </c>
      <c r="U35" s="54" t="str">
        <f>IF(U4=Quote!$J$10,Quote!$L$10,"")</f>
        <v/>
      </c>
      <c r="V35" s="54" t="str">
        <f>IF(V4=Quote!$J$10,Quote!$L$10,"")</f>
        <v/>
      </c>
      <c r="W35" s="54" t="str">
        <f>IF(W4=Quote!$J$10,Quote!$L$10,"")</f>
        <v/>
      </c>
      <c r="X35" s="54" t="str">
        <f>IF(X4=Quote!$J$10,Quote!$L$10,"")</f>
        <v/>
      </c>
      <c r="Y35" s="54" t="str">
        <f>IF(Y4=Quote!$J$10,Quote!$L$10,"")</f>
        <v/>
      </c>
      <c r="Z35" s="54" t="str">
        <f>IF(Z4=Quote!$J$10,Quote!$L$10,"")</f>
        <v/>
      </c>
      <c r="AA35" s="54" t="str">
        <f>IF(AA4=Quote!$J$10,Quote!$L$10,"")</f>
        <v/>
      </c>
      <c r="AB35" s="54" t="str">
        <f>IF(AB4=Quote!$J$10,Quote!$L$10,"")</f>
        <v/>
      </c>
    </row>
    <row r="36" spans="20:28" ht="14.1" customHeight="1">
      <c r="T36" s="154" t="s">
        <v>176</v>
      </c>
      <c r="U36" s="54" t="str">
        <f>IF(U4=Quote!$J$11,Quote!$L$11,"")</f>
        <v/>
      </c>
      <c r="V36" s="54" t="str">
        <f>IF(V4=Quote!$J$11,Quote!$L$11,"")</f>
        <v/>
      </c>
      <c r="W36" s="54" t="str">
        <f>IF(W4=Quote!$J$11,Quote!$L$11,"")</f>
        <v/>
      </c>
      <c r="X36" s="54" t="str">
        <f>IF(X4=Quote!$J$11,Quote!$L$11,"")</f>
        <v/>
      </c>
      <c r="Y36" s="54" t="str">
        <f>IF(Y4=Quote!$J$11,Quote!$L$11,"")</f>
        <v/>
      </c>
      <c r="Z36" s="54" t="str">
        <f>IF(Z4=Quote!$J$11,Quote!$L$11,"")</f>
        <v/>
      </c>
      <c r="AA36" s="54" t="str">
        <f>IF(AA4=Quote!$J$11,Quote!$L$11,"")</f>
        <v/>
      </c>
      <c r="AB36" s="54" t="str">
        <f>IF(AB4=Quote!$J$11,Quote!$L$11,"")</f>
        <v/>
      </c>
    </row>
    <row r="37" spans="20:28" ht="14.1" customHeight="1">
      <c r="T37" s="154" t="s">
        <v>177</v>
      </c>
      <c r="U37" s="54" t="str">
        <f>IF(U4=Quote!$J$12,Quote!$L$12,"")</f>
        <v/>
      </c>
      <c r="V37" s="54" t="str">
        <f>IF(V4=Quote!$J$12,Quote!$L$12,"")</f>
        <v/>
      </c>
      <c r="W37" s="54" t="str">
        <f>IF(W4=Quote!$J$12,Quote!$L$12,"")</f>
        <v/>
      </c>
      <c r="X37" s="54" t="str">
        <f>IF(X4=Quote!$J$12,Quote!$L$12,"")</f>
        <v/>
      </c>
      <c r="Y37" s="54" t="str">
        <f>IF(Y4=Quote!$J$12,Quote!$L$12,"")</f>
        <v/>
      </c>
      <c r="Z37" s="54" t="str">
        <f>IF(Z4=Quote!$J$12,Quote!$L$12,"")</f>
        <v/>
      </c>
      <c r="AA37" s="54" t="str">
        <f>IF(AA4=Quote!$J$12,Quote!$L$12,"")</f>
        <v/>
      </c>
      <c r="AB37" s="54" t="str">
        <f>IF(AB4=Quote!$J$12,Quote!$L$12,"")</f>
        <v/>
      </c>
    </row>
    <row r="38" spans="20:28" ht="14.1" customHeight="1">
      <c r="T38" s="154" t="s">
        <v>178</v>
      </c>
      <c r="U38" s="54" t="str">
        <f>IF(U4=Quote!$J$13,Quote!$L$13,"")</f>
        <v/>
      </c>
      <c r="V38" s="54" t="str">
        <f>IF(V4=Quote!$J$13,Quote!$L$13,"")</f>
        <v/>
      </c>
      <c r="W38" s="54" t="str">
        <f>IF(W4=Quote!$J$13,Quote!$L$13,"")</f>
        <v/>
      </c>
      <c r="X38" s="54" t="str">
        <f>IF(X4=Quote!$J$13,Quote!$L$13,"")</f>
        <v/>
      </c>
      <c r="Y38" s="54" t="str">
        <f>IF(Y4=Quote!$J$13,Quote!$L$13,"")</f>
        <v/>
      </c>
      <c r="Z38" s="54" t="str">
        <f>IF(Z4=Quote!$J$13,Quote!$L$13,"")</f>
        <v/>
      </c>
      <c r="AA38" s="54" t="str">
        <f>IF(AA4=Quote!$J$13,Quote!$L$13,"")</f>
        <v/>
      </c>
      <c r="AB38" s="54" t="str">
        <f>IF(AB4=Quote!$J$13,Quote!$L$13,"")</f>
        <v/>
      </c>
    </row>
    <row r="39" spans="20:28" ht="14.1" customHeight="1">
      <c r="T39" s="154" t="s">
        <v>179</v>
      </c>
      <c r="U39" s="54" t="str">
        <f>IF(U4=Quote!$J$14,Quote!$L$14,"")</f>
        <v/>
      </c>
      <c r="V39" s="54" t="str">
        <f>IF(V4=Quote!$J$14,Quote!$L$14,"")</f>
        <v/>
      </c>
      <c r="W39" s="54" t="str">
        <f>IF(W4=Quote!$J$14,Quote!$L$14,"")</f>
        <v/>
      </c>
      <c r="X39" s="54" t="str">
        <f>IF(X4=Quote!$J$14,Quote!$L$14,"")</f>
        <v/>
      </c>
      <c r="Y39" s="54" t="str">
        <f>IF(Y4=Quote!$J$14,Quote!$L$14,"")</f>
        <v/>
      </c>
      <c r="Z39" s="54" t="str">
        <f>IF(Z4=Quote!$J$14,Quote!$L$14,"")</f>
        <v/>
      </c>
      <c r="AA39" s="54" t="str">
        <f>IF(AA4=Quote!$J$14,Quote!$L$14,"")</f>
        <v/>
      </c>
      <c r="AB39" s="54" t="str">
        <f>IF(AB4=Quote!$J$14,Quote!$L$14,"")</f>
        <v/>
      </c>
    </row>
    <row r="40" spans="20:28" ht="14.1" customHeight="1">
      <c r="T40" s="154" t="s">
        <v>180</v>
      </c>
      <c r="U40" s="59" t="str">
        <f>IF(U4=Quote!$J$15,Quote!$L$15,"")</f>
        <v/>
      </c>
      <c r="V40" s="59" t="str">
        <f>IF(V4=Quote!$J$15,Quote!$L$15,"")</f>
        <v/>
      </c>
      <c r="W40" s="59" t="str">
        <f>IF(W4=Quote!$J$15,Quote!$L$15,"")</f>
        <v/>
      </c>
      <c r="X40" s="59" t="str">
        <f>IF(X4=Quote!$J$15,Quote!$L$15,"")</f>
        <v/>
      </c>
      <c r="Y40" s="59" t="str">
        <f>IF(Y4=Quote!$J$15,Quote!$L$15,"")</f>
        <v/>
      </c>
      <c r="Z40" s="59" t="str">
        <f>IF(Z4=Quote!$J$15,Quote!$L$15,"")</f>
        <v/>
      </c>
      <c r="AA40" s="59" t="str">
        <f>IF(AA4=Quote!$J$15,Quote!$L$15,"")</f>
        <v/>
      </c>
      <c r="AB40" s="59" t="str">
        <f>IF(AB4=Quote!$J$15,Quote!$L$15,"")</f>
        <v/>
      </c>
    </row>
    <row r="41" spans="20:28" ht="14.1" customHeight="1" thickBot="1">
      <c r="U41" s="58">
        <f t="shared" ref="U41:AB41" si="32">SUM(U34:U40)</f>
        <v>0</v>
      </c>
      <c r="V41" s="58">
        <f t="shared" si="32"/>
        <v>0</v>
      </c>
      <c r="W41" s="58">
        <f t="shared" si="32"/>
        <v>0</v>
      </c>
      <c r="X41" s="58">
        <f t="shared" si="32"/>
        <v>0</v>
      </c>
      <c r="Y41" s="58">
        <f t="shared" si="32"/>
        <v>0</v>
      </c>
      <c r="Z41" s="58">
        <f t="shared" si="32"/>
        <v>0</v>
      </c>
      <c r="AA41" s="58">
        <f t="shared" si="32"/>
        <v>0</v>
      </c>
      <c r="AB41" s="58">
        <f t="shared" si="32"/>
        <v>0</v>
      </c>
    </row>
    <row r="42" spans="20:28" ht="14.1" customHeight="1" thickTop="1"/>
    <row r="43" spans="20:28" ht="14.1" customHeight="1">
      <c r="U43" s="52" t="s">
        <v>23</v>
      </c>
    </row>
    <row r="44" spans="20:28" ht="14.1" customHeight="1">
      <c r="U44" s="5" t="s">
        <v>18</v>
      </c>
      <c r="V44" s="5" t="s">
        <v>19</v>
      </c>
      <c r="W44" s="5" t="s">
        <v>20</v>
      </c>
      <c r="X44" s="5" t="s">
        <v>21</v>
      </c>
      <c r="Y44" s="5" t="s">
        <v>22</v>
      </c>
      <c r="Z44" s="5" t="s">
        <v>302</v>
      </c>
      <c r="AA44" s="5" t="s">
        <v>303</v>
      </c>
      <c r="AB44" s="5" t="s">
        <v>304</v>
      </c>
    </row>
    <row r="45" spans="20:28" ht="14.1" customHeight="1">
      <c r="T45" s="154" t="s">
        <v>175</v>
      </c>
      <c r="U45" s="54" t="str">
        <f>IF(AS4=Quote!$P$9,Quote!$R$9,"")</f>
        <v/>
      </c>
      <c r="V45" s="54" t="str">
        <f>IF(AT4=Quote!$P$9,Quote!$R$9,"")</f>
        <v/>
      </c>
      <c r="W45" s="54" t="str">
        <f>IF(AU4=Quote!$P$9,Quote!$R$9,"")</f>
        <v/>
      </c>
      <c r="X45" s="54" t="str">
        <f>IF(AV4=Quote!$P$9,Quote!$R$9,"")</f>
        <v/>
      </c>
      <c r="Y45" s="54" t="str">
        <f>IF(AW4=Quote!$P$9,Quote!$R$9,"")</f>
        <v/>
      </c>
      <c r="Z45" s="54" t="str">
        <f>IF(AX4=Quote!$P$9,Quote!$R$9,"")</f>
        <v/>
      </c>
      <c r="AA45" s="54" t="str">
        <f>IF(AY4=Quote!$P$9,Quote!$R$9,"")</f>
        <v/>
      </c>
      <c r="AB45" s="54" t="str">
        <f>IF(AZ4=Quote!$P$9,Quote!$R$9,"")</f>
        <v/>
      </c>
    </row>
    <row r="46" spans="20:28" ht="14.1" customHeight="1">
      <c r="T46" s="154" t="s">
        <v>176</v>
      </c>
      <c r="U46" s="54" t="str">
        <f>IF(AS4=Quote!$P$10,Quote!$R$10,"")</f>
        <v/>
      </c>
      <c r="V46" s="54" t="str">
        <f>IF(AT4=Quote!$P$10,Quote!$R$10,"")</f>
        <v/>
      </c>
      <c r="W46" s="54" t="str">
        <f>IF(AU4=Quote!$P$10,Quote!$R$10,"")</f>
        <v/>
      </c>
      <c r="X46" s="54" t="str">
        <f>IF(AV4=Quote!$P$10,Quote!$R$10,"")</f>
        <v/>
      </c>
      <c r="Y46" s="54" t="str">
        <f>IF(AW4=Quote!$P$10,Quote!$R$10,"")</f>
        <v/>
      </c>
      <c r="Z46" s="54" t="str">
        <f>IF(AX4=Quote!$P$10,Quote!$R$10,"")</f>
        <v/>
      </c>
      <c r="AA46" s="54" t="str">
        <f>IF(AY4=Quote!$P$10,Quote!$R$10,"")</f>
        <v/>
      </c>
      <c r="AB46" s="54" t="str">
        <f>IF(AZ4=Quote!$P$10,Quote!$R$10,"")</f>
        <v/>
      </c>
    </row>
    <row r="47" spans="20:28" ht="14.1" customHeight="1">
      <c r="T47" s="154" t="s">
        <v>177</v>
      </c>
      <c r="U47" s="54" t="str">
        <f>IF(AS4=Quote!$P$11,Quote!$R$11,"")</f>
        <v/>
      </c>
      <c r="V47" s="54" t="str">
        <f>IF(AT4=Quote!$P$11,Quote!$R$11,"")</f>
        <v/>
      </c>
      <c r="W47" s="54" t="str">
        <f>IF(AU4=Quote!$P$11,Quote!$R$11,"")</f>
        <v/>
      </c>
      <c r="X47" s="54" t="str">
        <f>IF(AV4=Quote!$P$11,Quote!$R$11,"")</f>
        <v/>
      </c>
      <c r="Y47" s="54" t="str">
        <f>IF(AW4=Quote!$P$11,Quote!$R$11,"")</f>
        <v/>
      </c>
      <c r="Z47" s="54" t="str">
        <f>IF(AX4=Quote!$P$11,Quote!$R$11,"")</f>
        <v/>
      </c>
      <c r="AA47" s="54" t="str">
        <f>IF(AY4=Quote!$P$11,Quote!$R$11,"")</f>
        <v/>
      </c>
      <c r="AB47" s="54" t="str">
        <f>IF(AZ4=Quote!$P$11,Quote!$R$11,"")</f>
        <v/>
      </c>
    </row>
    <row r="48" spans="20:28" ht="14.1" customHeight="1">
      <c r="T48" s="154" t="s">
        <v>178</v>
      </c>
      <c r="U48" s="54" t="str">
        <f>IF(AS4=Quote!$P$12,Quote!$R$12,"")</f>
        <v/>
      </c>
      <c r="V48" s="54" t="str">
        <f>IF(AT4=Quote!$P$12,Quote!$R$12,"")</f>
        <v/>
      </c>
      <c r="W48" s="54" t="str">
        <f>IF(AU4=Quote!$P$12,Quote!$R$12,"")</f>
        <v/>
      </c>
      <c r="X48" s="54" t="str">
        <f>IF(AV4=Quote!$P$12,Quote!$R$12,"")</f>
        <v/>
      </c>
      <c r="Y48" s="54" t="str">
        <f>IF(AW4=Quote!$P$12,Quote!$R$12,"")</f>
        <v/>
      </c>
      <c r="Z48" s="54" t="str">
        <f>IF(AX4=Quote!$P$12,Quote!$R$12,"")</f>
        <v/>
      </c>
      <c r="AA48" s="54" t="str">
        <f>IF(AY4=Quote!$P$12,Quote!$R$12,"")</f>
        <v/>
      </c>
      <c r="AB48" s="54" t="str">
        <f>IF(AZ4=Quote!$P$12,Quote!$R$12,"")</f>
        <v/>
      </c>
    </row>
    <row r="49" spans="20:28" ht="14.1" customHeight="1">
      <c r="T49" s="154" t="s">
        <v>179</v>
      </c>
      <c r="U49" s="54" t="str">
        <f>IF(AS4=Quote!$P$13,Quote!$R$13,"")</f>
        <v/>
      </c>
      <c r="V49" s="54" t="str">
        <f>IF(AT4=Quote!$P$13,Quote!$R$13,"")</f>
        <v/>
      </c>
      <c r="W49" s="54" t="str">
        <f>IF(AU4=Quote!$P$13,Quote!$R$13,"")</f>
        <v/>
      </c>
      <c r="X49" s="54" t="str">
        <f>IF(AV4=Quote!$P$13,Quote!$R$13,"")</f>
        <v/>
      </c>
      <c r="Y49" s="54" t="str">
        <f>IF(AW4=Quote!$P$13,Quote!$R$13,"")</f>
        <v/>
      </c>
      <c r="Z49" s="54" t="str">
        <f>IF(AX4=Quote!$P$13,Quote!$R$13,"")</f>
        <v/>
      </c>
      <c r="AA49" s="54" t="str">
        <f>IF(AY4=Quote!$P$13,Quote!$R$13,"")</f>
        <v/>
      </c>
      <c r="AB49" s="54" t="str">
        <f>IF(AZ4=Quote!$P$13,Quote!$R$13,"")</f>
        <v/>
      </c>
    </row>
    <row r="50" spans="20:28" ht="14.1" customHeight="1">
      <c r="T50" s="154" t="s">
        <v>180</v>
      </c>
      <c r="U50" s="54" t="str">
        <f>IF(AS4=Quote!$P$14,Quote!$R$14,"")</f>
        <v/>
      </c>
      <c r="V50" s="54" t="str">
        <f>IF(AT4=Quote!$P$14,Quote!$R$14,"")</f>
        <v/>
      </c>
      <c r="W50" s="54" t="str">
        <f>IF(AU4=Quote!$P$14,Quote!$R$14,"")</f>
        <v/>
      </c>
      <c r="X50" s="54" t="str">
        <f>IF(AV4=Quote!$P$14,Quote!$R$14,"")</f>
        <v/>
      </c>
      <c r="Y50" s="54" t="str">
        <f>IF(AW4=Quote!$P$14,Quote!$R$14,"")</f>
        <v/>
      </c>
      <c r="Z50" s="54" t="str">
        <f>IF(AX4=Quote!$P$14,Quote!$R$14,"")</f>
        <v/>
      </c>
      <c r="AA50" s="54" t="str">
        <f>IF(AY4=Quote!$P$14,Quote!$R$14,"")</f>
        <v/>
      </c>
      <c r="AB50" s="54" t="str">
        <f>IF(AZ4=Quote!$P$14,Quote!$R$14,"")</f>
        <v/>
      </c>
    </row>
    <row r="51" spans="20:28" ht="14.1" customHeight="1" thickBot="1">
      <c r="U51" s="55">
        <f t="shared" ref="U51:AB51" si="33">SUM(U45:U50)</f>
        <v>0</v>
      </c>
      <c r="V51" s="55">
        <f t="shared" si="33"/>
        <v>0</v>
      </c>
      <c r="W51" s="55">
        <f t="shared" si="33"/>
        <v>0</v>
      </c>
      <c r="X51" s="55">
        <f t="shared" si="33"/>
        <v>0</v>
      </c>
      <c r="Y51" s="55">
        <f t="shared" si="33"/>
        <v>0</v>
      </c>
      <c r="Z51" s="55">
        <f t="shared" si="33"/>
        <v>0</v>
      </c>
      <c r="AA51" s="55">
        <f t="shared" si="33"/>
        <v>0</v>
      </c>
      <c r="AB51" s="55">
        <f t="shared" si="33"/>
        <v>0</v>
      </c>
    </row>
    <row r="52" spans="20:28" ht="14.1" customHeight="1" thickTop="1"/>
    <row r="53" spans="20:28" ht="14.1" customHeight="1"/>
    <row r="54" spans="20:28" ht="14.1" customHeight="1"/>
    <row r="55" spans="20:28" ht="12" customHeight="1"/>
    <row r="56" spans="20:28" ht="9.9" customHeight="1"/>
    <row r="57" spans="20:28" ht="9.9" customHeight="1"/>
    <row r="58" spans="20:28" ht="9.9" customHeight="1"/>
    <row r="59" spans="20:28" ht="9.9" customHeight="1"/>
    <row r="60" spans="20:28" ht="9.9" customHeight="1"/>
    <row r="61" spans="20:28" ht="9.9" customHeight="1"/>
    <row r="62" spans="20:28" ht="9.9" customHeight="1"/>
    <row r="63" spans="20:28" ht="9.9" customHeight="1"/>
    <row r="64" spans="20:28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</sheetData>
  <sheetProtection password="8205" sheet="1" objects="1" scenarios="1" selectLockedCells="1"/>
  <mergeCells count="8">
    <mergeCell ref="P14:Q14"/>
    <mergeCell ref="P15:Q15"/>
    <mergeCell ref="J2:L2"/>
    <mergeCell ref="N2:O2"/>
    <mergeCell ref="C4:E4"/>
    <mergeCell ref="C5:D5"/>
    <mergeCell ref="O8:Q8"/>
    <mergeCell ref="O9:Q9"/>
  </mergeCells>
  <conditionalFormatting sqref="Q11">
    <cfRule type="cellIs" dxfId="35" priority="4" stopIfTrue="1" operator="equal">
      <formula>"Losnummer fehlt!"</formula>
    </cfRule>
  </conditionalFormatting>
  <conditionalFormatting sqref="O19:P26">
    <cfRule type="cellIs" dxfId="34" priority="3" stopIfTrue="1" operator="greaterThan">
      <formula>0</formula>
    </cfRule>
  </conditionalFormatting>
  <conditionalFormatting sqref="O11:P11">
    <cfRule type="cellIs" dxfId="33" priority="2" stopIfTrue="1" operator="equal">
      <formula>"Nein"</formula>
    </cfRule>
  </conditionalFormatting>
  <conditionalFormatting sqref="C19:N26">
    <cfRule type="cellIs" dxfId="32" priority="1" stopIfTrue="1" operator="greaterThan">
      <formula>"2"</formula>
    </cfRule>
  </conditionalFormatting>
  <dataValidations count="2">
    <dataValidation type="textLength" operator="equal" allowBlank="1" showErrorMessage="1" errorTitle="Losnummer" error="Sie müssen die siebenstellige Losnummer von Ihrem Lottoschein bzw. der Spielquittung eingeben!" sqref="O9">
      <formula1>7</formula1>
    </dataValidation>
    <dataValidation type="list" showInputMessage="1" showErrorMessage="1" sqref="O11:P11">
      <formula1>$BQ$3:$BQ$4</formula1>
    </dataValidation>
  </dataValidations>
  <printOptions horizontalCentered="1" verticalCentered="1" gridLinesSet="0"/>
  <pageMargins left="1.1499999999999999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>
    <oddHeader>&amp;CAuswertung der Lottozahlen von &amp;A</oddHeader>
    <oddFooter>&amp;LAusdruck vom &amp;D - &amp;T&amp;Cwww.opawilli.de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V103"/>
  <sheetViews>
    <sheetView showGridLines="0" showRowColHeaders="0" zoomScale="120" workbookViewId="0">
      <selection activeCell="C10" sqref="C10"/>
    </sheetView>
  </sheetViews>
  <sheetFormatPr baseColWidth="10" defaultColWidth="11.44140625" defaultRowHeight="13.2"/>
  <cols>
    <col min="1" max="1" width="3.88671875" style="6" customWidth="1"/>
    <col min="2" max="2" width="8.33203125" style="6" customWidth="1"/>
    <col min="3" max="14" width="5.33203125" style="7" customWidth="1"/>
    <col min="15" max="16" width="10.6640625" style="6" customWidth="1"/>
    <col min="17" max="17" width="17.5546875" style="6" customWidth="1"/>
    <col min="18" max="18" width="4.77734375" style="6" customWidth="1"/>
    <col min="19" max="19" width="4.6640625" style="6" hidden="1" customWidth="1"/>
    <col min="20" max="20" width="5.109375" style="6" hidden="1" customWidth="1"/>
    <col min="21" max="116" width="10.6640625" style="11" hidden="1" customWidth="1"/>
    <col min="117" max="118" width="4.6640625" style="11" hidden="1" customWidth="1"/>
    <col min="119" max="200" width="4.6640625" style="11" customWidth="1"/>
    <col min="201" max="16384" width="11.44140625" style="6"/>
  </cols>
  <sheetData>
    <row r="1" spans="1:236" s="1" customFormat="1" ht="21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</row>
    <row r="2" spans="1:236" s="1" customFormat="1" ht="14.1" customHeight="1">
      <c r="C2" s="2"/>
      <c r="D2" s="2"/>
      <c r="E2" s="2"/>
      <c r="F2" s="2"/>
      <c r="I2" s="17" t="s">
        <v>317</v>
      </c>
      <c r="J2" s="165" t="str">
        <f>IF(Gewinnzahlen!F3="","",Gewinnzahlen!F3)</f>
        <v/>
      </c>
      <c r="K2" s="166"/>
      <c r="L2" s="166"/>
      <c r="M2" s="16" t="s">
        <v>172</v>
      </c>
      <c r="N2" s="165" t="str">
        <f>IF(Gewinnzahlen!H3="","",Gewinnzahlen!H3)</f>
        <v/>
      </c>
      <c r="O2" s="166"/>
      <c r="P2" s="88"/>
      <c r="U2" s="52" t="s">
        <v>89</v>
      </c>
      <c r="V2" s="52"/>
      <c r="W2" s="52"/>
      <c r="X2" s="52"/>
      <c r="Y2" s="52"/>
      <c r="Z2" s="52"/>
      <c r="AA2" s="52"/>
      <c r="AB2" s="52"/>
      <c r="AC2" s="52"/>
      <c r="AD2" s="52"/>
      <c r="AE2" s="52"/>
      <c r="AF2" s="120"/>
      <c r="AG2" s="52" t="s">
        <v>95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20"/>
      <c r="AS2" s="52" t="s">
        <v>90</v>
      </c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114"/>
      <c r="BE2" s="52" t="s">
        <v>96</v>
      </c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114"/>
      <c r="BQ2" s="52" t="s">
        <v>88</v>
      </c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</row>
    <row r="3" spans="1:236" s="1" customFormat="1" ht="12" customHeight="1">
      <c r="C3" s="2"/>
      <c r="D3" s="2"/>
      <c r="E3" s="2"/>
      <c r="F3" s="2"/>
      <c r="H3" s="2"/>
      <c r="I3" s="2"/>
      <c r="J3" s="2"/>
      <c r="K3" s="2"/>
      <c r="L3" s="2"/>
      <c r="M3" s="2"/>
      <c r="N3" s="2"/>
      <c r="U3" s="50" t="s">
        <v>1</v>
      </c>
      <c r="V3" s="50" t="s">
        <v>2</v>
      </c>
      <c r="W3" s="50" t="s">
        <v>3</v>
      </c>
      <c r="X3" s="50" t="s">
        <v>4</v>
      </c>
      <c r="Y3" s="50" t="s">
        <v>5</v>
      </c>
      <c r="Z3" s="50" t="s">
        <v>296</v>
      </c>
      <c r="AA3" s="50" t="s">
        <v>297</v>
      </c>
      <c r="AB3" s="50" t="s">
        <v>298</v>
      </c>
      <c r="AC3" s="50"/>
      <c r="AD3" s="50"/>
      <c r="AE3" s="50"/>
      <c r="AF3" s="114"/>
      <c r="AG3" s="50" t="s">
        <v>1</v>
      </c>
      <c r="AH3" s="50" t="s">
        <v>2</v>
      </c>
      <c r="AI3" s="50" t="s">
        <v>3</v>
      </c>
      <c r="AJ3" s="50" t="s">
        <v>4</v>
      </c>
      <c r="AK3" s="50" t="s">
        <v>5</v>
      </c>
      <c r="AL3" s="50" t="s">
        <v>296</v>
      </c>
      <c r="AM3" s="50" t="s">
        <v>297</v>
      </c>
      <c r="AN3" s="50" t="s">
        <v>298</v>
      </c>
      <c r="AO3" s="50"/>
      <c r="AP3" s="50"/>
      <c r="AQ3" s="50"/>
      <c r="AR3" s="114"/>
      <c r="AS3" s="50" t="s">
        <v>6</v>
      </c>
      <c r="AT3" s="87" t="s">
        <v>7</v>
      </c>
      <c r="AU3" s="50" t="s">
        <v>8</v>
      </c>
      <c r="AV3" s="50" t="s">
        <v>9</v>
      </c>
      <c r="AW3" s="50" t="s">
        <v>10</v>
      </c>
      <c r="AX3" s="50" t="s">
        <v>299</v>
      </c>
      <c r="AY3" s="50" t="s">
        <v>300</v>
      </c>
      <c r="AZ3" s="50" t="s">
        <v>301</v>
      </c>
      <c r="BA3" s="50"/>
      <c r="BB3" s="50"/>
      <c r="BC3" s="50"/>
      <c r="BD3" s="114"/>
      <c r="BE3" s="50" t="s">
        <v>6</v>
      </c>
      <c r="BF3" s="50" t="s">
        <v>7</v>
      </c>
      <c r="BG3" s="50" t="s">
        <v>8</v>
      </c>
      <c r="BH3" s="50" t="s">
        <v>9</v>
      </c>
      <c r="BI3" s="50" t="s">
        <v>10</v>
      </c>
      <c r="BJ3" s="50" t="s">
        <v>299</v>
      </c>
      <c r="BK3" s="50" t="s">
        <v>300</v>
      </c>
      <c r="BL3" s="50" t="s">
        <v>301</v>
      </c>
      <c r="BM3" s="50"/>
      <c r="BN3" s="50"/>
      <c r="BO3" s="50"/>
      <c r="BP3" s="114"/>
      <c r="BQ3" s="49" t="s">
        <v>86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</row>
    <row r="4" spans="1:236" s="3" customFormat="1" ht="9" customHeight="1">
      <c r="A4" s="1"/>
      <c r="C4" s="172" t="str">
        <f>Gewinnzahlen!B5</f>
        <v>lotto2013.xlsx - Version 1.0</v>
      </c>
      <c r="D4" s="173"/>
      <c r="E4" s="173"/>
      <c r="F4" s="2"/>
      <c r="G4" s="95" t="s">
        <v>199</v>
      </c>
      <c r="H4" s="2"/>
      <c r="I4" s="2"/>
      <c r="J4" s="2"/>
      <c r="K4" s="2"/>
      <c r="L4" s="2"/>
      <c r="M4" s="2"/>
      <c r="N4" s="2"/>
      <c r="O4" s="1"/>
      <c r="P4" s="1"/>
      <c r="Q4" s="1"/>
      <c r="T4" s="1"/>
      <c r="U4" s="118">
        <f t="shared" ref="U4:AB4" si="0">IF($O$11="Nein",0,IF($O$9="",0,AG4))</f>
        <v>0</v>
      </c>
      <c r="V4" s="118">
        <f t="shared" si="0"/>
        <v>0</v>
      </c>
      <c r="W4" s="118">
        <f t="shared" si="0"/>
        <v>0</v>
      </c>
      <c r="X4" s="118">
        <f t="shared" si="0"/>
        <v>0</v>
      </c>
      <c r="Y4" s="118">
        <f t="shared" si="0"/>
        <v>0</v>
      </c>
      <c r="Z4" s="118">
        <f t="shared" si="0"/>
        <v>0</v>
      </c>
      <c r="AA4" s="118">
        <f t="shared" si="0"/>
        <v>0</v>
      </c>
      <c r="AB4" s="118">
        <f t="shared" si="0"/>
        <v>0</v>
      </c>
      <c r="AC4" s="118"/>
      <c r="AD4" s="118"/>
      <c r="AE4" s="118"/>
      <c r="AF4" s="121"/>
      <c r="AG4" s="118">
        <f>IF(RIGHT($O$12,7)=RIGHT(Gewinnzahlen!C19,7),7,IF(RIGHT($O$12,6)=RIGHT(Gewinnzahlen!C19,6),6,IF(RIGHT($O$12,5)=RIGHT(Gewinnzahlen!C19,5),5,IF(RIGHT($O$12,4)=RIGHT(Gewinnzahlen!C19,4),4,IF(RIGHT($O$12,3)=RIGHT(Gewinnzahlen!C19,3),3,IF(RIGHT($O$12,2)=RIGHT(Gewinnzahlen!C19,2),2,IF(RIGHT($O$12,1)=RIGHT(Gewinnzahlen!C19,1),1,0)))))))</f>
        <v>7</v>
      </c>
      <c r="AH4" s="118">
        <f>IF(RIGHT($O$12,7)=RIGHT(Gewinnzahlen!D19,7),7,IF(RIGHT($O$12,6)=RIGHT(Gewinnzahlen!D19,6),6,IF(RIGHT($O$12,5)=RIGHT(Gewinnzahlen!D19,5),5,IF(RIGHT($O$12,4)=RIGHT(Gewinnzahlen!D19,4),4,IF(RIGHT($O$12,3)=RIGHT(Gewinnzahlen!D19,3),3,IF(RIGHT($O$12,2)=RIGHT(Gewinnzahlen!D19,2),2,IF(RIGHT($O$12,1)=RIGHT(Gewinnzahlen!D19,1),1,0)))))))</f>
        <v>7</v>
      </c>
      <c r="AI4" s="118">
        <f>IF(RIGHT($O$12,7)=RIGHT(Gewinnzahlen!E19,7),7,IF(RIGHT($O$12,6)=RIGHT(Gewinnzahlen!E19,6),6,IF(RIGHT($O$12,5)=RIGHT(Gewinnzahlen!E19,5),5,IF(RIGHT($O$12,4)=RIGHT(Gewinnzahlen!E19,4),4,IF(RIGHT($O$12,3)=RIGHT(Gewinnzahlen!E19,3),3,IF(RIGHT($O$12,2)=RIGHT(Gewinnzahlen!E19,2),2,IF(RIGHT($O$12,1)=RIGHT(Gewinnzahlen!E19,1),1,0)))))))</f>
        <v>7</v>
      </c>
      <c r="AJ4" s="118">
        <f>IF(RIGHT($O$12,7)=RIGHT(Gewinnzahlen!F19,7),7,IF(RIGHT($O$12,6)=RIGHT(Gewinnzahlen!F19,6),6,IF(RIGHT($O$12,5)=RIGHT(Gewinnzahlen!F19,5),5,IF(RIGHT($O$12,4)=RIGHT(Gewinnzahlen!F19,4),4,IF(RIGHT($O$12,3)=RIGHT(Gewinnzahlen!F19,3),3,IF(RIGHT($O$12,2)=RIGHT(Gewinnzahlen!F19,2),2,IF(RIGHT($O$12,1)=RIGHT(Gewinnzahlen!F19,1),1,0)))))))</f>
        <v>7</v>
      </c>
      <c r="AK4" s="118">
        <f>IF(RIGHT($O$12,7)=RIGHT(Gewinnzahlen!G19,7),7,IF(RIGHT($O$12,6)=RIGHT(Gewinnzahlen!G19,6),6,IF(RIGHT($O$12,5)=RIGHT(Gewinnzahlen!G19,5),5,IF(RIGHT($O$12,4)=RIGHT(Gewinnzahlen!G19,4),4,IF(RIGHT($O$12,3)=RIGHT(Gewinnzahlen!G19,3),3,IF(RIGHT($O$12,2)=RIGHT(Gewinnzahlen!G19,2),2,IF(RIGHT($O$12,1)=RIGHT(Gewinnzahlen!G19,1),1,0)))))))</f>
        <v>7</v>
      </c>
      <c r="AL4" s="118">
        <f>IF(RIGHT($O$12,7)=RIGHT(Gewinnzahlen!H19,7),7,IF(RIGHT($O$12,6)=RIGHT(Gewinnzahlen!H19,6),6,IF(RIGHT($O$12,5)=RIGHT(Gewinnzahlen!H19,5),5,IF(RIGHT($O$12,4)=RIGHT(Gewinnzahlen!H19,4),4,IF(RIGHT($O$12,3)=RIGHT(Gewinnzahlen!H19,3),3,IF(RIGHT($O$12,2)=RIGHT(Gewinnzahlen!H19,2),2,IF(RIGHT($O$12,1)=RIGHT(Gewinnzahlen!H19,1),1,0)))))))</f>
        <v>7</v>
      </c>
      <c r="AM4" s="118">
        <f>IF(RIGHT($O$12,7)=RIGHT(Gewinnzahlen!I19,7),7,IF(RIGHT($O$12,6)=RIGHT(Gewinnzahlen!I19,6),6,IF(RIGHT($O$12,5)=RIGHT(Gewinnzahlen!I19,5),5,IF(RIGHT($O$12,4)=RIGHT(Gewinnzahlen!I19,4),4,IF(RIGHT($O$12,3)=RIGHT(Gewinnzahlen!I19,3),3,IF(RIGHT($O$12,2)=RIGHT(Gewinnzahlen!I19,2),2,IF(RIGHT($O$12,1)=RIGHT(Gewinnzahlen!I19,1),1,0)))))))</f>
        <v>7</v>
      </c>
      <c r="AN4" s="118">
        <f>IF(RIGHT($O$12,7)=RIGHT(Gewinnzahlen!J19,7),7,IF(RIGHT($O$12,6)=RIGHT(Gewinnzahlen!J19,6),6,IF(RIGHT($O$12,5)=RIGHT(Gewinnzahlen!J19,5),5,IF(RIGHT($O$12,4)=RIGHT(Gewinnzahlen!J19,4),4,IF(RIGHT($O$12,3)=RIGHT(Gewinnzahlen!J19,3),3,IF(RIGHT($O$12,2)=RIGHT(Gewinnzahlen!J19,2),2,IF(RIGHT($O$12,1)=RIGHT(Gewinnzahlen!J19,1),1,0)))))))</f>
        <v>7</v>
      </c>
      <c r="AO4" s="118"/>
      <c r="AP4" s="118"/>
      <c r="AQ4" s="118"/>
      <c r="AR4" s="121"/>
      <c r="AS4" s="118">
        <f t="shared" ref="AS4:AZ4" si="1">IF($P$11="Nein",0,IF($O$9="",0,BE4))</f>
        <v>0</v>
      </c>
      <c r="AT4" s="118">
        <f t="shared" si="1"/>
        <v>0</v>
      </c>
      <c r="AU4" s="118">
        <f t="shared" si="1"/>
        <v>0</v>
      </c>
      <c r="AV4" s="118">
        <f t="shared" si="1"/>
        <v>0</v>
      </c>
      <c r="AW4" s="118">
        <f t="shared" si="1"/>
        <v>0</v>
      </c>
      <c r="AX4" s="118">
        <f t="shared" si="1"/>
        <v>0</v>
      </c>
      <c r="AY4" s="118">
        <f t="shared" si="1"/>
        <v>0</v>
      </c>
      <c r="AZ4" s="118">
        <f t="shared" si="1"/>
        <v>0</v>
      </c>
      <c r="BA4" s="118"/>
      <c r="BB4" s="118"/>
      <c r="BC4" s="118"/>
      <c r="BD4" s="121"/>
      <c r="BE4" s="118">
        <f>IF(RIGHT($P$12,6)=RIGHT(Gewinnzahlen!C20,6),6,IF(RIGHT($P$12,5)=RIGHT(Gewinnzahlen!C20,5),5,IF(RIGHT($P$12,4)=RIGHT(Gewinnzahlen!C20,4),4,IF(RIGHT($P$12,3)=RIGHT(Gewinnzahlen!C20,3),3,IF(RIGHT($P$12,2)=RIGHT(Gewinnzahlen!C20,2),2,IF(RIGHT($P$12,1)=RIGHT(Gewinnzahlen!C20,1),1,0))))))</f>
        <v>6</v>
      </c>
      <c r="BF4" s="118">
        <f>IF(RIGHT($P$12,6)=RIGHT(Gewinnzahlen!D20,6),6,IF(RIGHT($P$12,5)=RIGHT(Gewinnzahlen!D20,5),5,IF(RIGHT($P$12,4)=RIGHT(Gewinnzahlen!D20,4),4,IF(RIGHT($P$12,3)=RIGHT(Gewinnzahlen!D20,3),3,IF(RIGHT($P$12,2)=RIGHT(Gewinnzahlen!D20,2),2,IF(RIGHT($P$12,1)=RIGHT(Gewinnzahlen!D20,1),1,0))))))</f>
        <v>6</v>
      </c>
      <c r="BG4" s="118">
        <f>IF(RIGHT($P$12,6)=RIGHT(Gewinnzahlen!E20,6),6,IF(RIGHT($P$12,5)=RIGHT(Gewinnzahlen!E20,5),5,IF(RIGHT($P$12,4)=RIGHT(Gewinnzahlen!E20,4),4,IF(RIGHT($P$12,3)=RIGHT(Gewinnzahlen!E20,3),3,IF(RIGHT($P$12,2)=RIGHT(Gewinnzahlen!E20,2),2,IF(RIGHT($P$12,1)=RIGHT(Gewinnzahlen!E20,1),1,0))))))</f>
        <v>6</v>
      </c>
      <c r="BH4" s="118">
        <f>IF(RIGHT($P$12,6)=RIGHT(Gewinnzahlen!F20,6),6,IF(RIGHT($P$12,5)=RIGHT(Gewinnzahlen!F20,5),5,IF(RIGHT($P$12,4)=RIGHT(Gewinnzahlen!F20,4),4,IF(RIGHT($P$12,3)=RIGHT(Gewinnzahlen!F20,3),3,IF(RIGHT($P$12,2)=RIGHT(Gewinnzahlen!F20,2),2,IF(RIGHT($P$12,1)=RIGHT(Gewinnzahlen!F20,1),1,0))))))</f>
        <v>6</v>
      </c>
      <c r="BI4" s="118">
        <f>IF(RIGHT($P$12,6)=RIGHT(Gewinnzahlen!G20,6),6,IF(RIGHT($P$12,5)=RIGHT(Gewinnzahlen!G20,5),5,IF(RIGHT($P$12,4)=RIGHT(Gewinnzahlen!G20,4),4,IF(RIGHT($P$12,3)=RIGHT(Gewinnzahlen!G20,3),3,IF(RIGHT($P$12,2)=RIGHT(Gewinnzahlen!G20,2),2,IF(RIGHT($P$12,1)=RIGHT(Gewinnzahlen!G20,1),1,0))))))</f>
        <v>6</v>
      </c>
      <c r="BJ4" s="118">
        <f>IF(RIGHT($P$12,6)=RIGHT(Gewinnzahlen!H20,6),6,IF(RIGHT($P$12,5)=RIGHT(Gewinnzahlen!H20,5),5,IF(RIGHT($P$12,4)=RIGHT(Gewinnzahlen!H20,4),4,IF(RIGHT($P$12,3)=RIGHT(Gewinnzahlen!H20,3),3,IF(RIGHT($P$12,2)=RIGHT(Gewinnzahlen!H20,2),2,IF(RIGHT($P$12,1)=RIGHT(Gewinnzahlen!H20,1),1,0))))))</f>
        <v>6</v>
      </c>
      <c r="BK4" s="118">
        <f>IF(RIGHT($P$12,6)=RIGHT(Gewinnzahlen!I20,6),6,IF(RIGHT($P$12,5)=RIGHT(Gewinnzahlen!I20,5),5,IF(RIGHT($P$12,4)=RIGHT(Gewinnzahlen!I20,4),4,IF(RIGHT($P$12,3)=RIGHT(Gewinnzahlen!I20,3),3,IF(RIGHT($P$12,2)=RIGHT(Gewinnzahlen!I20,2),2,IF(RIGHT($P$12,1)=RIGHT(Gewinnzahlen!I20,1),1,0))))))</f>
        <v>6</v>
      </c>
      <c r="BL4" s="118">
        <f>IF(RIGHT($P$12,6)=RIGHT(Gewinnzahlen!J20,6),6,IF(RIGHT($P$12,5)=RIGHT(Gewinnzahlen!J20,5),5,IF(RIGHT($P$12,4)=RIGHT(Gewinnzahlen!J20,4),4,IF(RIGHT($P$12,3)=RIGHT(Gewinnzahlen!J20,3),3,IF(RIGHT($P$12,2)=RIGHT(Gewinnzahlen!J20,2),2,IF(RIGHT($P$12,1)=RIGHT(Gewinnzahlen!J20,1),1,0))))))</f>
        <v>6</v>
      </c>
      <c r="BM4" s="118"/>
      <c r="BN4" s="118"/>
      <c r="BO4" s="118"/>
      <c r="BP4" s="121"/>
      <c r="BQ4" s="119" t="s">
        <v>87</v>
      </c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</row>
    <row r="5" spans="1:236" s="3" customFormat="1" ht="9" customHeight="1">
      <c r="A5" s="1"/>
      <c r="C5" s="177" t="str">
        <f>Gewinnzahlen!B6</f>
        <v>Stand 26.11.2020</v>
      </c>
      <c r="D5" s="178"/>
      <c r="E5" s="80"/>
      <c r="F5" s="2"/>
      <c r="G5" s="96" t="s">
        <v>196</v>
      </c>
      <c r="H5" s="2"/>
      <c r="I5" s="2"/>
      <c r="J5" s="2"/>
      <c r="K5" s="2"/>
      <c r="L5" s="2"/>
      <c r="M5" s="2"/>
      <c r="N5" s="2"/>
      <c r="O5" s="1"/>
      <c r="P5" s="1"/>
      <c r="Q5" s="1"/>
      <c r="T5" s="1"/>
      <c r="U5" s="52" t="s">
        <v>187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114"/>
      <c r="AG5" s="87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114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114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114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122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122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122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36" s="3" customFormat="1" ht="9" customHeight="1">
      <c r="A6" s="4"/>
      <c r="C6" s="79"/>
      <c r="D6" s="80"/>
      <c r="E6" s="80"/>
      <c r="F6" s="2"/>
      <c r="G6" s="97" t="s">
        <v>198</v>
      </c>
      <c r="H6" s="2"/>
      <c r="I6" s="2"/>
      <c r="J6" s="2"/>
      <c r="K6" s="2"/>
      <c r="L6" s="2"/>
      <c r="M6" s="2"/>
      <c r="N6" s="2"/>
      <c r="O6" s="1"/>
      <c r="P6" s="1"/>
      <c r="Q6" s="1"/>
      <c r="U6" s="50" t="s">
        <v>109</v>
      </c>
      <c r="V6" s="50" t="s">
        <v>110</v>
      </c>
      <c r="W6" s="50" t="s">
        <v>111</v>
      </c>
      <c r="X6" s="50" t="s">
        <v>112</v>
      </c>
      <c r="Y6" s="50" t="s">
        <v>113</v>
      </c>
      <c r="Z6" s="50" t="s">
        <v>114</v>
      </c>
      <c r="AA6" s="50" t="s">
        <v>115</v>
      </c>
      <c r="AB6" s="50" t="s">
        <v>116</v>
      </c>
      <c r="AC6" s="50" t="s">
        <v>117</v>
      </c>
      <c r="AD6" s="50" t="s">
        <v>118</v>
      </c>
      <c r="AE6" s="50" t="s">
        <v>119</v>
      </c>
      <c r="AF6" s="50" t="s">
        <v>120</v>
      </c>
      <c r="AG6" s="53" t="s">
        <v>121</v>
      </c>
      <c r="AH6" s="50" t="s">
        <v>122</v>
      </c>
      <c r="AI6" s="50" t="s">
        <v>123</v>
      </c>
      <c r="AJ6" s="50" t="s">
        <v>124</v>
      </c>
      <c r="AK6" s="50" t="s">
        <v>125</v>
      </c>
      <c r="AL6" s="50" t="s">
        <v>126</v>
      </c>
      <c r="AM6" s="50" t="s">
        <v>127</v>
      </c>
      <c r="AN6" s="50" t="s">
        <v>128</v>
      </c>
      <c r="AO6" s="50" t="s">
        <v>129</v>
      </c>
      <c r="AP6" s="50" t="s">
        <v>130</v>
      </c>
      <c r="AQ6" s="50" t="s">
        <v>131</v>
      </c>
      <c r="AR6" s="114" t="s">
        <v>132</v>
      </c>
      <c r="AS6" s="87" t="s">
        <v>133</v>
      </c>
      <c r="AT6" s="50" t="s">
        <v>134</v>
      </c>
      <c r="AU6" s="50" t="s">
        <v>135</v>
      </c>
      <c r="AV6" s="50" t="s">
        <v>136</v>
      </c>
      <c r="AW6" s="50" t="s">
        <v>137</v>
      </c>
      <c r="AX6" s="50" t="s">
        <v>138</v>
      </c>
      <c r="AY6" s="50" t="s">
        <v>139</v>
      </c>
      <c r="AZ6" s="50" t="s">
        <v>140</v>
      </c>
      <c r="BA6" s="50" t="s">
        <v>141</v>
      </c>
      <c r="BB6" s="50" t="s">
        <v>142</v>
      </c>
      <c r="BC6" s="50" t="s">
        <v>143</v>
      </c>
      <c r="BD6" s="114" t="s">
        <v>144</v>
      </c>
      <c r="BE6" s="87" t="s">
        <v>145</v>
      </c>
      <c r="BF6" s="50" t="s">
        <v>146</v>
      </c>
      <c r="BG6" s="50" t="s">
        <v>147</v>
      </c>
      <c r="BH6" s="50" t="s">
        <v>148</v>
      </c>
      <c r="BI6" s="50" t="s">
        <v>149</v>
      </c>
      <c r="BJ6" s="50" t="s">
        <v>150</v>
      </c>
      <c r="BK6" s="50" t="s">
        <v>151</v>
      </c>
      <c r="BL6" s="50" t="s">
        <v>152</v>
      </c>
      <c r="BM6" s="50" t="s">
        <v>153</v>
      </c>
      <c r="BN6" s="50" t="s">
        <v>154</v>
      </c>
      <c r="BO6" s="50" t="s">
        <v>155</v>
      </c>
      <c r="BP6" s="50" t="s">
        <v>156</v>
      </c>
      <c r="BQ6" s="53" t="s">
        <v>157</v>
      </c>
      <c r="BR6" s="50" t="s">
        <v>158</v>
      </c>
      <c r="BS6" s="50" t="s">
        <v>159</v>
      </c>
      <c r="BT6" s="50" t="s">
        <v>160</v>
      </c>
      <c r="BU6" s="50" t="s">
        <v>161</v>
      </c>
      <c r="BV6" s="50" t="s">
        <v>162</v>
      </c>
      <c r="BW6" s="50" t="s">
        <v>163</v>
      </c>
      <c r="BX6" s="50" t="s">
        <v>164</v>
      </c>
      <c r="BY6" s="50" t="s">
        <v>165</v>
      </c>
      <c r="BZ6" s="50" t="s">
        <v>166</v>
      </c>
      <c r="CA6" s="50" t="s">
        <v>167</v>
      </c>
      <c r="CB6" s="50" t="s">
        <v>168</v>
      </c>
      <c r="CC6" s="53" t="s">
        <v>221</v>
      </c>
      <c r="CD6" s="50" t="s">
        <v>222</v>
      </c>
      <c r="CE6" s="50" t="s">
        <v>223</v>
      </c>
      <c r="CF6" s="50" t="s">
        <v>224</v>
      </c>
      <c r="CG6" s="50" t="s">
        <v>225</v>
      </c>
      <c r="CH6" s="50" t="s">
        <v>226</v>
      </c>
      <c r="CI6" s="50" t="s">
        <v>227</v>
      </c>
      <c r="CJ6" s="50" t="s">
        <v>228</v>
      </c>
      <c r="CK6" s="50" t="s">
        <v>229</v>
      </c>
      <c r="CL6" s="50" t="s">
        <v>230</v>
      </c>
      <c r="CM6" s="50" t="s">
        <v>231</v>
      </c>
      <c r="CN6" s="50" t="s">
        <v>232</v>
      </c>
      <c r="CO6" s="53" t="s">
        <v>245</v>
      </c>
      <c r="CP6" s="50" t="s">
        <v>246</v>
      </c>
      <c r="CQ6" s="50" t="s">
        <v>247</v>
      </c>
      <c r="CR6" s="50" t="s">
        <v>248</v>
      </c>
      <c r="CS6" s="50" t="s">
        <v>249</v>
      </c>
      <c r="CT6" s="50" t="s">
        <v>250</v>
      </c>
      <c r="CU6" s="50" t="s">
        <v>251</v>
      </c>
      <c r="CV6" s="50" t="s">
        <v>252</v>
      </c>
      <c r="CW6" s="50" t="s">
        <v>253</v>
      </c>
      <c r="CX6" s="50" t="s">
        <v>254</v>
      </c>
      <c r="CY6" s="50" t="s">
        <v>255</v>
      </c>
      <c r="CZ6" s="50" t="s">
        <v>256</v>
      </c>
      <c r="DA6" s="53" t="s">
        <v>269</v>
      </c>
      <c r="DB6" s="50" t="s">
        <v>270</v>
      </c>
      <c r="DC6" s="50" t="s">
        <v>271</v>
      </c>
      <c r="DD6" s="50" t="s">
        <v>272</v>
      </c>
      <c r="DE6" s="50" t="s">
        <v>273</v>
      </c>
      <c r="DF6" s="50" t="s">
        <v>274</v>
      </c>
      <c r="DG6" s="50" t="s">
        <v>275</v>
      </c>
      <c r="DH6" s="50" t="s">
        <v>276</v>
      </c>
      <c r="DI6" s="50" t="s">
        <v>277</v>
      </c>
      <c r="DJ6" s="50" t="s">
        <v>278</v>
      </c>
      <c r="DK6" s="50" t="s">
        <v>279</v>
      </c>
      <c r="DL6" s="50" t="s">
        <v>280</v>
      </c>
      <c r="DM6" s="50" t="s">
        <v>0</v>
      </c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36" s="3" customFormat="1" ht="8.25" customHeight="1">
      <c r="A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4"/>
      <c r="U7" s="50">
        <f>IF(Gewinnzahlen!$C$12=C10,1,IF(Gewinnzahlen!$C$12=C11,1,IF(Gewinnzahlen!$C$12=C12,1,IF(Gewinnzahlen!$C$12=C13,1,IF(Gewinnzahlen!$C$12=C14,1,IF(Gewinnzahlen!$C$12=C15,1,0))))))</f>
        <v>1</v>
      </c>
      <c r="V7" s="50">
        <f>IF(Gewinnzahlen!$C$12=D10,1,IF(Gewinnzahlen!$C$12=D11,1,IF(Gewinnzahlen!$C$12=D12,1,IF(Gewinnzahlen!$C$12=D13,1,IF(Gewinnzahlen!$C$12=D14,1,IF(Gewinnzahlen!$C$12=D15,1,0))))))</f>
        <v>1</v>
      </c>
      <c r="W7" s="50">
        <f>IF(Gewinnzahlen!$C$12=E10,1,IF(Gewinnzahlen!$C$12=E11,1,IF(Gewinnzahlen!$C$12=E12,1,IF(Gewinnzahlen!$C$12=E13,1,IF(Gewinnzahlen!$C$12=E14,1,IF(Gewinnzahlen!$C$12=E15,1,0))))))</f>
        <v>1</v>
      </c>
      <c r="X7" s="50">
        <f>IF(Gewinnzahlen!$C$12=F10,1,IF(Gewinnzahlen!$C$12=F11,1,IF(Gewinnzahlen!$C$12=F12,1,IF(Gewinnzahlen!$C$12=F13,1,IF(Gewinnzahlen!$C$12=F14,1,IF(Gewinnzahlen!$C$12=F15,1,0))))))</f>
        <v>1</v>
      </c>
      <c r="Y7" s="50">
        <f>IF(Gewinnzahlen!$C$12=G10,1,IF(Gewinnzahlen!$C$12=G11,1,IF(Gewinnzahlen!$C$12=G12,1,IF(Gewinnzahlen!$C$12=G13,1,IF(Gewinnzahlen!$C$12=G14,1,IF(Gewinnzahlen!$C$12=G15,1,0))))))</f>
        <v>1</v>
      </c>
      <c r="Z7" s="50">
        <f>IF(Gewinnzahlen!$C$12=H10,1,IF(Gewinnzahlen!$C$12=H11,1,IF(Gewinnzahlen!$C$12=H12,1,IF(Gewinnzahlen!$C$12=H13,1,IF(Gewinnzahlen!$C$12=H14,1,IF(Gewinnzahlen!$C$12=H15,1,0))))))</f>
        <v>1</v>
      </c>
      <c r="AA7" s="50">
        <f>IF(Gewinnzahlen!$C$12=I10,1,IF(Gewinnzahlen!$C$12=I11,1,IF(Gewinnzahlen!$C$12=I12,1,IF(Gewinnzahlen!$C$12=I13,1,IF(Gewinnzahlen!$C$12=I14,1,IF(Gewinnzahlen!$C$12=I15,1,0))))))</f>
        <v>1</v>
      </c>
      <c r="AB7" s="50">
        <f>IF(Gewinnzahlen!$C$12=J10,1,IF(Gewinnzahlen!$C$12=J11,1,IF(Gewinnzahlen!$C$12=J12,1,IF(Gewinnzahlen!$C$12=J13,1,IF(Gewinnzahlen!$C$12=J14,1,IF(Gewinnzahlen!$C$12=J15,1,0))))))</f>
        <v>1</v>
      </c>
      <c r="AC7" s="50">
        <f>IF(Gewinnzahlen!$C$12=K10,1,IF(Gewinnzahlen!$C$12=K11,1,IF(Gewinnzahlen!$C$12=K12,1,IF(Gewinnzahlen!$C$12=K13,1,IF(Gewinnzahlen!$C$12=K14,1,IF(Gewinnzahlen!$C$12=K15,1,0))))))</f>
        <v>1</v>
      </c>
      <c r="AD7" s="50">
        <f>IF(Gewinnzahlen!$C$12=L10,1,IF(Gewinnzahlen!$C$12=L11,1,IF(Gewinnzahlen!$C$12=L12,1,IF(Gewinnzahlen!$C$12=L13,1,IF(Gewinnzahlen!$C$12=L14,1,IF(Gewinnzahlen!$C$12=L15,1,0))))))</f>
        <v>1</v>
      </c>
      <c r="AE7" s="50">
        <f>IF(Gewinnzahlen!$C$12=M10,1,IF(Gewinnzahlen!$C$12=M11,1,IF(Gewinnzahlen!$C$12=M12,1,IF(Gewinnzahlen!$C$12=M13,1,IF(Gewinnzahlen!$C$12=M14,1,IF(Gewinnzahlen!$C$12=M15,1,0))))))</f>
        <v>1</v>
      </c>
      <c r="AF7" s="50">
        <f>IF(Gewinnzahlen!$C$12=N10,1,IF(Gewinnzahlen!$C$12=N11,1,IF(Gewinnzahlen!$C$12=N12,1,IF(Gewinnzahlen!$C$12=N13,1,IF(Gewinnzahlen!$C$12=N14,1,IF(Gewinnzahlen!$C$12=N15,1,0))))))</f>
        <v>1</v>
      </c>
      <c r="AG7" s="53">
        <f>IF(Gewinnzahlen!$D$12=C10,1,IF(Gewinnzahlen!$D$12=C11,1,IF(Gewinnzahlen!$D$12=C12,1,IF(Gewinnzahlen!$D$12=C13,1,IF(Gewinnzahlen!$D$12=C14,1,IF(Gewinnzahlen!$D$12=C15,1,0))))))</f>
        <v>1</v>
      </c>
      <c r="AH7" s="50">
        <f>IF(Gewinnzahlen!$D$12=D10,1,IF(Gewinnzahlen!$D$12=D11,1,IF(Gewinnzahlen!$D$12=D12,1,IF(Gewinnzahlen!$D$12=D13,1,IF(Gewinnzahlen!$D$12=D14,1,IF(Gewinnzahlen!$D$12=D15,1,0))))))</f>
        <v>1</v>
      </c>
      <c r="AI7" s="50">
        <f>IF(Gewinnzahlen!$D$12=E10,1,IF(Gewinnzahlen!$D$12=E11,1,IF(Gewinnzahlen!$D$12=E12,1,IF(Gewinnzahlen!$D$12=E13,1,IF(Gewinnzahlen!$D$12=E14,1,IF(Gewinnzahlen!$D$12=E15,1,0))))))</f>
        <v>1</v>
      </c>
      <c r="AJ7" s="50">
        <f>IF(Gewinnzahlen!$D$12=F10,1,IF(Gewinnzahlen!$D$12=F11,1,IF(Gewinnzahlen!$D$12=F12,1,IF(Gewinnzahlen!$D$12=F13,1,IF(Gewinnzahlen!$D$12=F14,1,IF(Gewinnzahlen!$D$12=F15,1,0))))))</f>
        <v>1</v>
      </c>
      <c r="AK7" s="50">
        <f>IF(Gewinnzahlen!$D$12=G10,1,IF(Gewinnzahlen!$D$12=G11,1,IF(Gewinnzahlen!$D$12=G12,1,IF(Gewinnzahlen!$D$12=G13,1,IF(Gewinnzahlen!$D$12=G14,1,IF(Gewinnzahlen!$D$12=G15,1,0))))))</f>
        <v>1</v>
      </c>
      <c r="AL7" s="50">
        <f>IF(Gewinnzahlen!$D$12=H10,1,IF(Gewinnzahlen!$D$12=H11,1,IF(Gewinnzahlen!$D$12=H12,1,IF(Gewinnzahlen!$D$12=H13,1,IF(Gewinnzahlen!$D$12=H14,1,IF(Gewinnzahlen!$D$12=H15,1,0))))))</f>
        <v>1</v>
      </c>
      <c r="AM7" s="50">
        <f>IF(Gewinnzahlen!$D$12=I10,1,IF(Gewinnzahlen!$D$12=I11,1,IF(Gewinnzahlen!$D$12=I12,1,IF(Gewinnzahlen!$D$12=I13,1,IF(Gewinnzahlen!$D$12=I14,1,IF(Gewinnzahlen!$D$12=I15,1,0))))))</f>
        <v>1</v>
      </c>
      <c r="AN7" s="50">
        <f>IF(Gewinnzahlen!$D$12=J10,1,IF(Gewinnzahlen!$D$12=J11,1,IF(Gewinnzahlen!$D$12=J12,1,IF(Gewinnzahlen!$D$12=J13,1,IF(Gewinnzahlen!$D$12=J14,1,IF(Gewinnzahlen!$D$12=J15,1,0))))))</f>
        <v>1</v>
      </c>
      <c r="AO7" s="50">
        <f>IF(Gewinnzahlen!$D$12=K10,1,IF(Gewinnzahlen!$D$12=K11,1,IF(Gewinnzahlen!$D$12=K12,1,IF(Gewinnzahlen!$D$12=K13,1,IF(Gewinnzahlen!$D$12=K14,1,IF(Gewinnzahlen!$D$12=K15,1,0))))))</f>
        <v>1</v>
      </c>
      <c r="AP7" s="50">
        <f>IF(Gewinnzahlen!$D$12=L10,1,IF(Gewinnzahlen!$D$12=L11,1,IF(Gewinnzahlen!$D$12=L12,1,IF(Gewinnzahlen!$D$12=L13,1,IF(Gewinnzahlen!$D$12=L14,1,IF(Gewinnzahlen!$D$12=L15,1,0))))))</f>
        <v>1</v>
      </c>
      <c r="AQ7" s="50">
        <f>IF(Gewinnzahlen!$D$12=M10,1,IF(Gewinnzahlen!$D$12=M11,1,IF(Gewinnzahlen!$D$12=M12,1,IF(Gewinnzahlen!$D$12=M13,1,IF(Gewinnzahlen!$D$12=M14,1,IF(Gewinnzahlen!$D$12=M15,1,0))))))</f>
        <v>1</v>
      </c>
      <c r="AR7" s="50">
        <f>IF(Gewinnzahlen!$D$12=N10,1,IF(Gewinnzahlen!$D$12=N11,1,IF(Gewinnzahlen!$D$12=N12,1,IF(Gewinnzahlen!$D$12=N13,1,IF(Gewinnzahlen!$D$12=N14,1,IF(Gewinnzahlen!$D$12=N15,1,0))))))</f>
        <v>1</v>
      </c>
      <c r="AS7" s="53">
        <f>IF(Gewinnzahlen!$E$12=C10,1,IF(Gewinnzahlen!$E$12=C11,1,IF(Gewinnzahlen!$E$12=C12,1,IF(Gewinnzahlen!$E$12=C13,1,IF(Gewinnzahlen!$E$12=C14,1,IF(Gewinnzahlen!$E$12=C15,1,0))))))</f>
        <v>1</v>
      </c>
      <c r="AT7" s="50">
        <f>IF(Gewinnzahlen!$E$12=D10,1,IF(Gewinnzahlen!$E$12=D11,1,IF(Gewinnzahlen!$E$12=D12,1,IF(Gewinnzahlen!$E$12=D13,1,IF(Gewinnzahlen!$E$12=D14,1,IF(Gewinnzahlen!$E$12=D15,1,0))))))</f>
        <v>1</v>
      </c>
      <c r="AU7" s="50">
        <f>IF(Gewinnzahlen!$E$12=E10,1,IF(Gewinnzahlen!$E$12=E11,1,IF(Gewinnzahlen!$E$12=E12,1,IF(Gewinnzahlen!$E$12=E13,1,IF(Gewinnzahlen!$E$12=E14,1,IF(Gewinnzahlen!$E$12=E15,1,0))))))</f>
        <v>1</v>
      </c>
      <c r="AV7" s="50">
        <f>IF(Gewinnzahlen!$E$12=F10,1,IF(Gewinnzahlen!$E$12=F11,1,IF(Gewinnzahlen!$E$12=F12,1,IF(Gewinnzahlen!$E$12=F13,1,IF(Gewinnzahlen!$E$12=F14,1,IF(Gewinnzahlen!$E$12=F15,1,0))))))</f>
        <v>1</v>
      </c>
      <c r="AW7" s="50">
        <f>IF(Gewinnzahlen!$E$12=G10,1,IF(Gewinnzahlen!$E$12=G11,1,IF(Gewinnzahlen!$E$12=G12,1,IF(Gewinnzahlen!$E$12=G13,1,IF(Gewinnzahlen!$E$12=G14,1,IF(Gewinnzahlen!$E$12=G15,1,0))))))</f>
        <v>1</v>
      </c>
      <c r="AX7" s="50">
        <f>IF(Gewinnzahlen!$E$12=H10,1,IF(Gewinnzahlen!$E$12=H11,1,IF(Gewinnzahlen!$E$12=H12,1,IF(Gewinnzahlen!$E$12=H13,1,IF(Gewinnzahlen!$E$12=H14,1,IF(Gewinnzahlen!$E$12=H15,1,0))))))</f>
        <v>1</v>
      </c>
      <c r="AY7" s="50">
        <f>IF(Gewinnzahlen!$E$12=I10,1,IF(Gewinnzahlen!$E$12=I11,1,IF(Gewinnzahlen!$E$12=I12,1,IF(Gewinnzahlen!$E$12=I13,1,IF(Gewinnzahlen!$E$12=I14,1,IF(Gewinnzahlen!$E$12=I15,1,0))))))</f>
        <v>1</v>
      </c>
      <c r="AZ7" s="50">
        <f>IF(Gewinnzahlen!$E$12=J10,1,IF(Gewinnzahlen!$E$12=J11,1,IF(Gewinnzahlen!$E$12=J12,1,IF(Gewinnzahlen!$E$12=J13,1,IF(Gewinnzahlen!$E$12=J14,1,IF(Gewinnzahlen!$E$12=J15,1,0))))))</f>
        <v>1</v>
      </c>
      <c r="BA7" s="50">
        <f>IF(Gewinnzahlen!$E$12=K10,1,IF(Gewinnzahlen!$E$12=K11,1,IF(Gewinnzahlen!$E$12=K12,1,IF(Gewinnzahlen!$E$12=K13,1,IF(Gewinnzahlen!$E$12=K14,1,IF(Gewinnzahlen!$E$12=K15,1,0))))))</f>
        <v>1</v>
      </c>
      <c r="BB7" s="50">
        <f>IF(Gewinnzahlen!$E$12=L10,1,IF(Gewinnzahlen!$E$12=L11,1,IF(Gewinnzahlen!$E$12=L12,1,IF(Gewinnzahlen!$E$12=L13,1,IF(Gewinnzahlen!$E$12=L14,1,IF(Gewinnzahlen!$E$12=L15,1,0))))))</f>
        <v>1</v>
      </c>
      <c r="BC7" s="50">
        <f>IF(Gewinnzahlen!$E$12=M10,1,IF(Gewinnzahlen!$E$12=M11,1,IF(Gewinnzahlen!$E$12=M12,1,IF(Gewinnzahlen!$E$12=M13,1,IF(Gewinnzahlen!$E$12=M14,1,IF(Gewinnzahlen!$E$12=M15,1,0))))))</f>
        <v>1</v>
      </c>
      <c r="BD7" s="50">
        <f>IF(Gewinnzahlen!$E$12=N10,1,IF(Gewinnzahlen!$E$12=N11,1,IF(Gewinnzahlen!$E$12=N12,1,IF(Gewinnzahlen!$E$12=N13,1,IF(Gewinnzahlen!$E$12=N14,1,IF(Gewinnzahlen!$E$12=N15,1,0))))))</f>
        <v>1</v>
      </c>
      <c r="BE7" s="53">
        <f>IF(Gewinnzahlen!$F$12=C10,1,IF(Gewinnzahlen!$F$12=C11,1,IF(Gewinnzahlen!$F$12=C12,1,IF(Gewinnzahlen!$F$12=C13,1,IF(Gewinnzahlen!$F$12=C14,1,IF(Gewinnzahlen!$F$12=C15,1,0))))))</f>
        <v>1</v>
      </c>
      <c r="BF7" s="50">
        <f>IF(Gewinnzahlen!$F$12=D10,1,IF(Gewinnzahlen!$F$12=D11,1,IF(Gewinnzahlen!$F$12=D12,1,IF(Gewinnzahlen!$F$12=D13,1,IF(Gewinnzahlen!$F$12=D14,1,IF(Gewinnzahlen!$F$12=D15,1,0))))))</f>
        <v>1</v>
      </c>
      <c r="BG7" s="50">
        <f>IF(Gewinnzahlen!$F$12=E10,1,IF(Gewinnzahlen!$F$12=E11,1,IF(Gewinnzahlen!$F$12=E12,1,IF(Gewinnzahlen!$F$12=E13,1,IF(Gewinnzahlen!$F$12=E14,1,IF(Gewinnzahlen!$F$12=E15,1,0))))))</f>
        <v>1</v>
      </c>
      <c r="BH7" s="50">
        <f>IF(Gewinnzahlen!$F$12=F10,1,IF(Gewinnzahlen!$F$12=F11,1,IF(Gewinnzahlen!$F$12=F12,1,IF(Gewinnzahlen!$F$12=F13,1,IF(Gewinnzahlen!$F$12=F14,1,IF(Gewinnzahlen!$F$12=F15,1,0))))))</f>
        <v>1</v>
      </c>
      <c r="BI7" s="50">
        <f>IF(Gewinnzahlen!$F$12=G10,1,IF(Gewinnzahlen!$F$12=G11,1,IF(Gewinnzahlen!$F$12=G12,1,IF(Gewinnzahlen!$F$12=G13,1,IF(Gewinnzahlen!$F$12=G14,1,IF(Gewinnzahlen!$F$12=G15,1,0))))))</f>
        <v>1</v>
      </c>
      <c r="BJ7" s="50">
        <f>IF(Gewinnzahlen!$F$12=H10,1,IF(Gewinnzahlen!$F$12=H11,1,IF(Gewinnzahlen!$F$12=H12,1,IF(Gewinnzahlen!$F$12=H13,1,IF(Gewinnzahlen!$F$12=H14,1,IF(Gewinnzahlen!$F$12=H15,1,0))))))</f>
        <v>1</v>
      </c>
      <c r="BK7" s="50">
        <f>IF(Gewinnzahlen!$F$12=I10,1,IF(Gewinnzahlen!$F$12=I11,1,IF(Gewinnzahlen!$F$12=I12,1,IF(Gewinnzahlen!$F$12=I13,1,IF(Gewinnzahlen!$F$12=I14,1,IF(Gewinnzahlen!$F$12=I15,1,0))))))</f>
        <v>1</v>
      </c>
      <c r="BL7" s="50">
        <f>IF(Gewinnzahlen!$F$12=J10,1,IF(Gewinnzahlen!$F$12=J11,1,IF(Gewinnzahlen!$F$12=J12,1,IF(Gewinnzahlen!$F$12=J13,1,IF(Gewinnzahlen!$F$12=J14,1,IF(Gewinnzahlen!$F$12=J15,1,0))))))</f>
        <v>1</v>
      </c>
      <c r="BM7" s="50">
        <f>IF(Gewinnzahlen!$F$12=K10,1,IF(Gewinnzahlen!$F$12=K11,1,IF(Gewinnzahlen!$F$12=K12,1,IF(Gewinnzahlen!$F$12=K13,1,IF(Gewinnzahlen!$F$12=K14,1,IF(Gewinnzahlen!$F$12=K15,1,0))))))</f>
        <v>1</v>
      </c>
      <c r="BN7" s="50">
        <f>IF(Gewinnzahlen!$F$12=L10,1,IF(Gewinnzahlen!$F$12=L11,1,IF(Gewinnzahlen!$F$12=L12,1,IF(Gewinnzahlen!$F$12=L13,1,IF(Gewinnzahlen!$F$12=L14,1,IF(Gewinnzahlen!$F$12=L15,1,0))))))</f>
        <v>1</v>
      </c>
      <c r="BO7" s="50">
        <f>IF(Gewinnzahlen!$F$12=M10,1,IF(Gewinnzahlen!$F$12=M11,1,IF(Gewinnzahlen!$F$12=M12,1,IF(Gewinnzahlen!$F$12=M13,1,IF(Gewinnzahlen!$F$12=M14,1,IF(Gewinnzahlen!$F$12=M15,1,0))))))</f>
        <v>1</v>
      </c>
      <c r="BP7" s="50">
        <f>IF(Gewinnzahlen!$F$12=N10,1,IF(Gewinnzahlen!$F$12=N11,1,IF(Gewinnzahlen!$F$12=N12,1,IF(Gewinnzahlen!$F$12=N13,1,IF(Gewinnzahlen!$F$12=N14,1,IF(Gewinnzahlen!$F$12=N15,1,0))))))</f>
        <v>1</v>
      </c>
      <c r="BQ7" s="53">
        <f>IF(Gewinnzahlen!$G$12=C10,1,IF(Gewinnzahlen!$G$12=C11,1,IF(Gewinnzahlen!$G$12=C12,1,IF(Gewinnzahlen!$G$12=C13,1,IF(Gewinnzahlen!$G$12=C14,1,IF(Gewinnzahlen!$G$12=C15,1,0))))))</f>
        <v>1</v>
      </c>
      <c r="BR7" s="50">
        <f>IF(Gewinnzahlen!$G$12=D10,1,IF(Gewinnzahlen!$G$12=D11,1,IF(Gewinnzahlen!$G$12=D12,1,IF(Gewinnzahlen!$G$12=D13,1,IF(Gewinnzahlen!$G$12=D14,1,IF(Gewinnzahlen!$G$12=D15,1,0))))))</f>
        <v>1</v>
      </c>
      <c r="BS7" s="50">
        <f>IF(Gewinnzahlen!$G$12=E10,1,IF(Gewinnzahlen!$G$12=E11,1,IF(Gewinnzahlen!$G$12=E12,1,IF(Gewinnzahlen!$G$12=E13,1,IF(Gewinnzahlen!$G$12=E14,1,IF(Gewinnzahlen!$G$12=E15,1,0))))))</f>
        <v>1</v>
      </c>
      <c r="BT7" s="50">
        <f>IF(Gewinnzahlen!$G$12=F10,1,IF(Gewinnzahlen!$G$12=F11,1,IF(Gewinnzahlen!$G$12=F12,1,IF(Gewinnzahlen!$G$12=F13,1,IF(Gewinnzahlen!$G$12=F14,1,IF(Gewinnzahlen!$G$12=F15,1,0))))))</f>
        <v>1</v>
      </c>
      <c r="BU7" s="50">
        <f>IF(Gewinnzahlen!$G$12=G10,1,IF(Gewinnzahlen!$G$12=G11,1,IF(Gewinnzahlen!$G$12=G12,1,IF(Gewinnzahlen!$G$12=G13,1,IF(Gewinnzahlen!$G$12=G14,1,IF(Gewinnzahlen!$G$12=G15,1,0))))))</f>
        <v>1</v>
      </c>
      <c r="BV7" s="50">
        <f>IF(Gewinnzahlen!$G$12=H10,1,IF(Gewinnzahlen!$G$12=H11,1,IF(Gewinnzahlen!$G$12=H12,1,IF(Gewinnzahlen!$G$12=H13,1,IF(Gewinnzahlen!$G$12=H14,1,IF(Gewinnzahlen!$G$12=H15,1,0))))))</f>
        <v>1</v>
      </c>
      <c r="BW7" s="50">
        <f>IF(Gewinnzahlen!$G$12=I10,1,IF(Gewinnzahlen!$G$12=I11,1,IF(Gewinnzahlen!$G$12=I12,1,IF(Gewinnzahlen!$G$12=I13,1,IF(Gewinnzahlen!$G$12=I14,1,IF(Gewinnzahlen!$G$12=I15,1,0))))))</f>
        <v>1</v>
      </c>
      <c r="BX7" s="50">
        <f>IF(Gewinnzahlen!$G$12=J10,1,IF(Gewinnzahlen!$G$12=J11,1,IF(Gewinnzahlen!$G$12=J12,1,IF(Gewinnzahlen!$G$12=J13,1,IF(Gewinnzahlen!$G$12=J14,1,IF(Gewinnzahlen!$G$12=J15,1,0))))))</f>
        <v>1</v>
      </c>
      <c r="BY7" s="50">
        <f>IF(Gewinnzahlen!$G$12=K10,1,IF(Gewinnzahlen!$G$12=K11,1,IF(Gewinnzahlen!$G$12=K12,1,IF(Gewinnzahlen!$G$12=K13,1,IF(Gewinnzahlen!$G$12=K14,1,IF(Gewinnzahlen!$G$12=K15,1,0))))))</f>
        <v>1</v>
      </c>
      <c r="BZ7" s="50">
        <f>IF(Gewinnzahlen!$G$12=L10,1,IF(Gewinnzahlen!$G$12=L11,1,IF(Gewinnzahlen!$G$12=L12,1,IF(Gewinnzahlen!$G$12=L13,1,IF(Gewinnzahlen!$G$12=L14,1,IF(Gewinnzahlen!$G$12=L15,1,0))))))</f>
        <v>1</v>
      </c>
      <c r="CA7" s="50">
        <f>IF(Gewinnzahlen!$G$12=M10,1,IF(Gewinnzahlen!$G$12=M11,1,IF(Gewinnzahlen!$G$12=M12,1,IF(Gewinnzahlen!$G$12=M13,1,IF(Gewinnzahlen!$G$12=M14,1,IF(Gewinnzahlen!$G$12=M15,1,0))))))</f>
        <v>1</v>
      </c>
      <c r="CB7" s="50">
        <f>IF(Gewinnzahlen!$G$12=N10,1,IF(Gewinnzahlen!$G$12=N11,1,IF(Gewinnzahlen!$G$12=N12,1,IF(Gewinnzahlen!$G$12=N13,1,IF(Gewinnzahlen!$G$12=N14,1,IF(Gewinnzahlen!$G$12=N15,1,0))))))</f>
        <v>1</v>
      </c>
      <c r="CC7" s="53">
        <f>IF(Gewinnzahlen!$H$12=C10,1,IF(Gewinnzahlen!$H$12=C11,1,IF(Gewinnzahlen!$H$12=C12,1,IF(Gewinnzahlen!$H$12=C13,1,IF(Gewinnzahlen!$H$12=C14,1,IF(Gewinnzahlen!$H$12=C15,1,0))))))</f>
        <v>1</v>
      </c>
      <c r="CD7" s="50">
        <f>IF(Gewinnzahlen!$H$12=D10,1,IF(Gewinnzahlen!$H$12=D11,1,IF(Gewinnzahlen!$H$12=D12,1,IF(Gewinnzahlen!$H$12=D13,1,IF(Gewinnzahlen!$H$12=D14,1,IF(Gewinnzahlen!$H$12=D15,1,0))))))</f>
        <v>1</v>
      </c>
      <c r="CE7" s="50">
        <f>IF(Gewinnzahlen!$H$12=E10,1,IF(Gewinnzahlen!$H$12=E11,1,IF(Gewinnzahlen!$H$12=E12,1,IF(Gewinnzahlen!$H$12=E13,1,IF(Gewinnzahlen!$H$12=E14,1,IF(Gewinnzahlen!$H$12=E15,1,0))))))</f>
        <v>1</v>
      </c>
      <c r="CF7" s="50">
        <f>IF(Gewinnzahlen!$H$12=F10,1,IF(Gewinnzahlen!$H$12=F11,1,IF(Gewinnzahlen!$H$12=F12,1,IF(Gewinnzahlen!$H$12=F13,1,IF(Gewinnzahlen!$H$12=F14,1,IF(Gewinnzahlen!$H$12=F15,1,0))))))</f>
        <v>1</v>
      </c>
      <c r="CG7" s="50">
        <f>IF(Gewinnzahlen!$H$12=G10,1,IF(Gewinnzahlen!$H$12=G11,1,IF(Gewinnzahlen!$H$12=G12,1,IF(Gewinnzahlen!$H$12=G13,1,IF(Gewinnzahlen!$H$12=G14,1,IF(Gewinnzahlen!$H$12=G15,1,0))))))</f>
        <v>1</v>
      </c>
      <c r="CH7" s="50">
        <f>IF(Gewinnzahlen!$H$12=H10,1,IF(Gewinnzahlen!$H$12=H11,1,IF(Gewinnzahlen!$H$12=H12,1,IF(Gewinnzahlen!$H$12=H13,1,IF(Gewinnzahlen!$H$12=H14,1,IF(Gewinnzahlen!$H$12=H15,1,0))))))</f>
        <v>1</v>
      </c>
      <c r="CI7" s="50">
        <f>IF(Gewinnzahlen!$H$12=I10,1,IF(Gewinnzahlen!$H$12=I11,1,IF(Gewinnzahlen!$H$12=I12,1,IF(Gewinnzahlen!$H$12=I13,1,IF(Gewinnzahlen!$H$12=I14,1,IF(Gewinnzahlen!$H$12=I15,1,0))))))</f>
        <v>1</v>
      </c>
      <c r="CJ7" s="50">
        <f>IF(Gewinnzahlen!$H$12=J10,1,IF(Gewinnzahlen!$H$12=J11,1,IF(Gewinnzahlen!$H$12=J12,1,IF(Gewinnzahlen!$H$12=J13,1,IF(Gewinnzahlen!$H$12=J14,1,IF(Gewinnzahlen!$H$12=J15,1,0))))))</f>
        <v>1</v>
      </c>
      <c r="CK7" s="50">
        <f>IF(Gewinnzahlen!$H$12=K10,1,IF(Gewinnzahlen!$H$12=K11,1,IF(Gewinnzahlen!$H$12=K12,1,IF(Gewinnzahlen!$H$12=K13,1,IF(Gewinnzahlen!$H$12=K14,1,IF(Gewinnzahlen!$H$12=K15,1,0))))))</f>
        <v>1</v>
      </c>
      <c r="CL7" s="50">
        <f>IF(Gewinnzahlen!$H$12=L10,1,IF(Gewinnzahlen!$H$12=L11,1,IF(Gewinnzahlen!$H$12=L12,1,IF(Gewinnzahlen!$H$12=L13,1,IF(Gewinnzahlen!$H$12=L14,1,IF(Gewinnzahlen!$H$12=L15,1,0))))))</f>
        <v>1</v>
      </c>
      <c r="CM7" s="50">
        <f>IF(Gewinnzahlen!$H$12=M10,1,IF(Gewinnzahlen!$H$12=M11,1,IF(Gewinnzahlen!$H$12=M12,1,IF(Gewinnzahlen!$H$12=M13,1,IF(Gewinnzahlen!$H$12=M14,1,IF(Gewinnzahlen!$H$12=M15,1,0))))))</f>
        <v>1</v>
      </c>
      <c r="CN7" s="50">
        <f>IF(Gewinnzahlen!$H$12=N10,1,IF(Gewinnzahlen!$H$12=N11,1,IF(Gewinnzahlen!$H$12=N12,1,IF(Gewinnzahlen!$H$12=N13,1,IF(Gewinnzahlen!$H$12=N14,1,IF(Gewinnzahlen!$H$12=N15,1,0))))))</f>
        <v>1</v>
      </c>
      <c r="CO7" s="53">
        <f>IF(Gewinnzahlen!$I$12=C10,1,IF(Gewinnzahlen!$I$12=C11,1,IF(Gewinnzahlen!$I$12=C12,1,IF(Gewinnzahlen!$I$12=C13,1,IF(Gewinnzahlen!$I$12=C14,1,IF(Gewinnzahlen!$I$12=C15,1,0))))))</f>
        <v>1</v>
      </c>
      <c r="CP7" s="50">
        <f>IF(Gewinnzahlen!$I$12=D10,1,IF(Gewinnzahlen!$I$12=D11,1,IF(Gewinnzahlen!$I$12=D12,1,IF(Gewinnzahlen!$I$12=D13,1,IF(Gewinnzahlen!$I$12=D14,1,IF(Gewinnzahlen!$I$12=D15,1,0))))))</f>
        <v>1</v>
      </c>
      <c r="CQ7" s="50">
        <f>IF(Gewinnzahlen!$I$12=E10,1,IF(Gewinnzahlen!$I$12=E11,1,IF(Gewinnzahlen!$I$12=E12,1,IF(Gewinnzahlen!$I$12=E13,1,IF(Gewinnzahlen!$I$12=E14,1,IF(Gewinnzahlen!$I$12=E15,1,0))))))</f>
        <v>1</v>
      </c>
      <c r="CR7" s="50">
        <f>IF(Gewinnzahlen!$I$12=F10,1,IF(Gewinnzahlen!$I$12=F11,1,IF(Gewinnzahlen!$I$12=F12,1,IF(Gewinnzahlen!$I$12=F13,1,IF(Gewinnzahlen!$I$12=F14,1,IF(Gewinnzahlen!$I$12=F15,1,0))))))</f>
        <v>1</v>
      </c>
      <c r="CS7" s="50">
        <f>IF(Gewinnzahlen!$I$12=G10,1,IF(Gewinnzahlen!$I$12=G11,1,IF(Gewinnzahlen!$I$12=G12,1,IF(Gewinnzahlen!$I$12=G13,1,IF(Gewinnzahlen!$I$12=G14,1,IF(Gewinnzahlen!$I$12=G15,1,0))))))</f>
        <v>1</v>
      </c>
      <c r="CT7" s="50">
        <f>IF(Gewinnzahlen!$I$12=H10,1,IF(Gewinnzahlen!$I$12=H11,1,IF(Gewinnzahlen!$I$12=H12,1,IF(Gewinnzahlen!$I$12=H13,1,IF(Gewinnzahlen!$I$12=H14,1,IF(Gewinnzahlen!$I$12=H15,1,0))))))</f>
        <v>1</v>
      </c>
      <c r="CU7" s="50">
        <f>IF(Gewinnzahlen!$I$12=I10,1,IF(Gewinnzahlen!$I$12=I11,1,IF(Gewinnzahlen!$I$12=I12,1,IF(Gewinnzahlen!$I$12=I13,1,IF(Gewinnzahlen!$I$12=I14,1,IF(Gewinnzahlen!$I$12=I15,1,0))))))</f>
        <v>1</v>
      </c>
      <c r="CV7" s="50">
        <f>IF(Gewinnzahlen!$I$12=J10,1,IF(Gewinnzahlen!$I$12=J11,1,IF(Gewinnzahlen!$I$12=J12,1,IF(Gewinnzahlen!$I$12=J13,1,IF(Gewinnzahlen!$I$12=J14,1,IF(Gewinnzahlen!$I$12=J15,1,0))))))</f>
        <v>1</v>
      </c>
      <c r="CW7" s="50">
        <f>IF(Gewinnzahlen!$I$12=K10,1,IF(Gewinnzahlen!$I$12=K11,1,IF(Gewinnzahlen!$I$12=K12,1,IF(Gewinnzahlen!$I$12=K13,1,IF(Gewinnzahlen!$I$12=K14,1,IF(Gewinnzahlen!$I$12=K15,1,0))))))</f>
        <v>1</v>
      </c>
      <c r="CX7" s="50">
        <f>IF(Gewinnzahlen!$I$12=L10,1,IF(Gewinnzahlen!$I$12=L11,1,IF(Gewinnzahlen!$I$12=L12,1,IF(Gewinnzahlen!$I$12=L13,1,IF(Gewinnzahlen!$I$12=L14,1,IF(Gewinnzahlen!$I$12=L15,1,0))))))</f>
        <v>1</v>
      </c>
      <c r="CY7" s="50">
        <f>IF(Gewinnzahlen!$I$12=M10,1,IF(Gewinnzahlen!$I$12=M11,1,IF(Gewinnzahlen!$I$12=M12,1,IF(Gewinnzahlen!$I$12=M13,1,IF(Gewinnzahlen!$I$12=M14,1,IF(Gewinnzahlen!$I$12=M15,1,0))))))</f>
        <v>1</v>
      </c>
      <c r="CZ7" s="50">
        <f>IF(Gewinnzahlen!$I$12=N10,1,IF(Gewinnzahlen!$I$12=N11,1,IF(Gewinnzahlen!$I$12=N12,1,IF(Gewinnzahlen!$I$12=N13,1,IF(Gewinnzahlen!$I$12=N14,1,IF(Gewinnzahlen!$I$12=N15,1,0))))))</f>
        <v>1</v>
      </c>
      <c r="DA7" s="53">
        <f>IF(Gewinnzahlen!$J$12=C10,1,IF(Gewinnzahlen!$J$12=C11,1,IF(Gewinnzahlen!$J$12=C12,1,IF(Gewinnzahlen!$J$12=C13,1,IF(Gewinnzahlen!$J$12=C14,1,IF(Gewinnzahlen!$J$12=C15,1,0))))))</f>
        <v>1</v>
      </c>
      <c r="DB7" s="50">
        <f>IF(Gewinnzahlen!$J$12=D10,1,IF(Gewinnzahlen!$J$12=D11,1,IF(Gewinnzahlen!$J$12=D12,1,IF(Gewinnzahlen!$J$12=D13,1,IF(Gewinnzahlen!$J$12=D14,1,IF(Gewinnzahlen!$J$12=D15,1,0))))))</f>
        <v>1</v>
      </c>
      <c r="DC7" s="50">
        <f>IF(Gewinnzahlen!$J$12=E10,1,IF(Gewinnzahlen!$J$12=E11,1,IF(Gewinnzahlen!$J$12=E12,1,IF(Gewinnzahlen!$J$12=E13,1,IF(Gewinnzahlen!$J$12=E14,1,IF(Gewinnzahlen!$J$12=E15,1,0))))))</f>
        <v>1</v>
      </c>
      <c r="DD7" s="50">
        <f>IF(Gewinnzahlen!$J$12=F10,1,IF(Gewinnzahlen!$J$12=F11,1,IF(Gewinnzahlen!$J$12=F12,1,IF(Gewinnzahlen!$J$12=F13,1,IF(Gewinnzahlen!$J$12=F14,1,IF(Gewinnzahlen!$J$12=F15,1,0))))))</f>
        <v>1</v>
      </c>
      <c r="DE7" s="50">
        <f>IF(Gewinnzahlen!$J$12=G10,1,IF(Gewinnzahlen!$J$12=G11,1,IF(Gewinnzahlen!$J$12=G12,1,IF(Gewinnzahlen!$J$12=G13,1,IF(Gewinnzahlen!$J$12=G14,1,IF(Gewinnzahlen!$J$12=G15,1,0))))))</f>
        <v>1</v>
      </c>
      <c r="DF7" s="50">
        <f>IF(Gewinnzahlen!$J$12=H10,1,IF(Gewinnzahlen!$J$12=H11,1,IF(Gewinnzahlen!$J$12=H12,1,IF(Gewinnzahlen!$J$12=H13,1,IF(Gewinnzahlen!$J$12=H14,1,IF(Gewinnzahlen!$J$12=H15,1,0))))))</f>
        <v>1</v>
      </c>
      <c r="DG7" s="50">
        <f>IF(Gewinnzahlen!$J$12=I10,1,IF(Gewinnzahlen!$J$12=I11,1,IF(Gewinnzahlen!$J$12=I12,1,IF(Gewinnzahlen!$J$12=I13,1,IF(Gewinnzahlen!$J$12=I14,1,IF(Gewinnzahlen!$J$12=I15,1,0))))))</f>
        <v>1</v>
      </c>
      <c r="DH7" s="50">
        <f>IF(Gewinnzahlen!$J$12=J10,1,IF(Gewinnzahlen!$J$12=J11,1,IF(Gewinnzahlen!$J$12=J12,1,IF(Gewinnzahlen!$J$12=J13,1,IF(Gewinnzahlen!$J$12=J14,1,IF(Gewinnzahlen!$J$12=J15,1,0))))))</f>
        <v>1</v>
      </c>
      <c r="DI7" s="50">
        <f>IF(Gewinnzahlen!$J$12=K10,1,IF(Gewinnzahlen!$J$12=K11,1,IF(Gewinnzahlen!$J$12=K12,1,IF(Gewinnzahlen!$J$12=K13,1,IF(Gewinnzahlen!$J$12=K14,1,IF(Gewinnzahlen!$J$12=K15,1,0))))))</f>
        <v>1</v>
      </c>
      <c r="DJ7" s="50">
        <f>IF(Gewinnzahlen!$J$12=L10,1,IF(Gewinnzahlen!$J$12=L11,1,IF(Gewinnzahlen!$J$12=L12,1,IF(Gewinnzahlen!$J$12=L13,1,IF(Gewinnzahlen!$J$12=L14,1,IF(Gewinnzahlen!$J$12=L15,1,0))))))</f>
        <v>1</v>
      </c>
      <c r="DK7" s="50">
        <f>IF(Gewinnzahlen!$J$12=M10,1,IF(Gewinnzahlen!$J$12=M11,1,IF(Gewinnzahlen!$J$12=M12,1,IF(Gewinnzahlen!$J$12=M13,1,IF(Gewinnzahlen!$J$12=M14,1,IF(Gewinnzahlen!$J$12=M15,1,0))))))</f>
        <v>1</v>
      </c>
      <c r="DL7" s="50">
        <f>IF(Gewinnzahlen!$J$12=N10,1,IF(Gewinnzahlen!$J$12=N11,1,IF(Gewinnzahlen!$J$12=N12,1,IF(Gewinnzahlen!$J$12=N13,1,IF(Gewinnzahlen!$J$12=N14,1,IF(Gewinnzahlen!$J$12=N15,1,0))))))</f>
        <v>1</v>
      </c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36" s="3" customFormat="1" ht="15.75" customHeight="1">
      <c r="A8" s="1"/>
      <c r="C8" s="98" t="s">
        <v>181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74" t="s">
        <v>92</v>
      </c>
      <c r="P8" s="175"/>
      <c r="Q8" s="176"/>
      <c r="U8" s="50">
        <f>IF(Gewinnzahlen!$C$13=C10,1,IF(Gewinnzahlen!$C$13=C11,1,IF(Gewinnzahlen!$C$13=C12,1,IF(Gewinnzahlen!$C$13=C13,1,IF(Gewinnzahlen!$C$13=C14,1,IF(Gewinnzahlen!$C$13=C15,1,0))))))</f>
        <v>1</v>
      </c>
      <c r="V8" s="50">
        <f>IF(Gewinnzahlen!$C$13=D10,1,IF(Gewinnzahlen!$C$13=D11,1,IF(Gewinnzahlen!$C$13=D12,1,IF(Gewinnzahlen!$C$13=D13,1,IF(Gewinnzahlen!$C$13=D14,1,IF(Gewinnzahlen!$C$13=D15,1,0))))))</f>
        <v>1</v>
      </c>
      <c r="W8" s="50">
        <f>IF(Gewinnzahlen!$C$13=E10,1,IF(Gewinnzahlen!$C$13=E11,1,IF(Gewinnzahlen!$C$13=E12,1,IF(Gewinnzahlen!$C$13=E13,1,IF(Gewinnzahlen!$C$13=E14,1,IF(Gewinnzahlen!$C$13=E15,1,0))))))</f>
        <v>1</v>
      </c>
      <c r="X8" s="50">
        <f>IF(Gewinnzahlen!$C$13=F10,1,IF(Gewinnzahlen!$C$13=F11,1,IF(Gewinnzahlen!$C$13=F12,1,IF(Gewinnzahlen!$C$13=F13,1,IF(Gewinnzahlen!$C$13=F14,1,IF(Gewinnzahlen!$C$13=F15,1,0))))))</f>
        <v>1</v>
      </c>
      <c r="Y8" s="50">
        <f>IF(Gewinnzahlen!$C$13=G10,1,IF(Gewinnzahlen!$C$13=G11,1,IF(Gewinnzahlen!$C$13=G12,1,IF(Gewinnzahlen!$C$13=G13,1,IF(Gewinnzahlen!$C$13=G14,1,IF(Gewinnzahlen!$C$13=G15,1,0))))))</f>
        <v>1</v>
      </c>
      <c r="Z8" s="50">
        <f>IF(Gewinnzahlen!$C$13=H10,1,IF(Gewinnzahlen!$C$13=H11,1,IF(Gewinnzahlen!$C$13=H12,1,IF(Gewinnzahlen!$C$13=H13,1,IF(Gewinnzahlen!$C$13=H14,1,IF(Gewinnzahlen!$C$13=H15,1,0))))))</f>
        <v>1</v>
      </c>
      <c r="AA8" s="50">
        <f>IF(Gewinnzahlen!$C$13=I10,1,IF(Gewinnzahlen!$C$13=I11,1,IF(Gewinnzahlen!$C$13=I12,1,IF(Gewinnzahlen!$C$13=I13,1,IF(Gewinnzahlen!$C$13=I14,1,IF(Gewinnzahlen!$C$13=I15,1,0))))))</f>
        <v>1</v>
      </c>
      <c r="AB8" s="50">
        <f>IF(Gewinnzahlen!$C$13=J10,1,IF(Gewinnzahlen!$C$13=J11,1,IF(Gewinnzahlen!$C$13=J12,1,IF(Gewinnzahlen!$C$13=J13,1,IF(Gewinnzahlen!$C$13=J14,1,IF(Gewinnzahlen!$C$13=J15,1,0))))))</f>
        <v>1</v>
      </c>
      <c r="AC8" s="50">
        <f>IF(Gewinnzahlen!$C$13=K10,1,IF(Gewinnzahlen!$C$13=K11,1,IF(Gewinnzahlen!$C$13=K12,1,IF(Gewinnzahlen!$C$13=K13,1,IF(Gewinnzahlen!$C$13=K14,1,IF(Gewinnzahlen!$C$13=K15,1,0))))))</f>
        <v>1</v>
      </c>
      <c r="AD8" s="50">
        <f>IF(Gewinnzahlen!$C$13=L10,1,IF(Gewinnzahlen!$C$13=L11,1,IF(Gewinnzahlen!$C$13=L12,1,IF(Gewinnzahlen!$C$13=L13,1,IF(Gewinnzahlen!$C$13=L14,1,IF(Gewinnzahlen!$C$13=L15,1,0))))))</f>
        <v>1</v>
      </c>
      <c r="AE8" s="50">
        <f>IF(Gewinnzahlen!$C$13=M10,1,IF(Gewinnzahlen!$C$13=M11,1,IF(Gewinnzahlen!$C$13=M12,1,IF(Gewinnzahlen!$C$13=M13,1,IF(Gewinnzahlen!$C$13=M14,1,IF(Gewinnzahlen!$C$13=M15,1,0))))))</f>
        <v>1</v>
      </c>
      <c r="AF8" s="50">
        <f>IF(Gewinnzahlen!$C$13=N10,1,IF(Gewinnzahlen!$C$13=N11,1,IF(Gewinnzahlen!$C$13=N12,1,IF(Gewinnzahlen!$C$13=N13,1,IF(Gewinnzahlen!$C$13=N14,1,IF(Gewinnzahlen!$C$13=N15,1,0))))))</f>
        <v>1</v>
      </c>
      <c r="AG8" s="53">
        <f>IF(Gewinnzahlen!$D$13=C10,1,IF(Gewinnzahlen!$D$13=C11,1,IF(Gewinnzahlen!$D$13=C12,1,IF(Gewinnzahlen!$D$13=C13,1,IF(Gewinnzahlen!$D$13=C14,1,IF(Gewinnzahlen!$D$13=C15,1,0))))))</f>
        <v>1</v>
      </c>
      <c r="AH8" s="50">
        <f>IF(Gewinnzahlen!$D$13=D10,1,IF(Gewinnzahlen!$D$13=D11,1,IF(Gewinnzahlen!$D$13=D12,1,IF(Gewinnzahlen!$D$13=D13,1,IF(Gewinnzahlen!$D$13=D14,1,IF(Gewinnzahlen!$D$13=D15,1,0))))))</f>
        <v>1</v>
      </c>
      <c r="AI8" s="50">
        <f>IF(Gewinnzahlen!$D$13=E10,1,IF(Gewinnzahlen!$D$13=E11,1,IF(Gewinnzahlen!$D$13=E12,1,IF(Gewinnzahlen!$D$13=E13,1,IF(Gewinnzahlen!$D$13=E14,1,IF(Gewinnzahlen!$D$13=E15,1,0))))))</f>
        <v>1</v>
      </c>
      <c r="AJ8" s="50">
        <f>IF(Gewinnzahlen!$D$13=F10,1,IF(Gewinnzahlen!$D$13=F11,1,IF(Gewinnzahlen!$D$13=F12,1,IF(Gewinnzahlen!$D$13=F13,1,IF(Gewinnzahlen!$D$13=F14,1,IF(Gewinnzahlen!$D$13=F15,1,0))))))</f>
        <v>1</v>
      </c>
      <c r="AK8" s="50">
        <f>IF(Gewinnzahlen!$D$13=G10,1,IF(Gewinnzahlen!$D$13=G11,1,IF(Gewinnzahlen!$D$13=G12,1,IF(Gewinnzahlen!$D$13=G13,1,IF(Gewinnzahlen!$D$13=G14,1,IF(Gewinnzahlen!$D$13=G15,1,0))))))</f>
        <v>1</v>
      </c>
      <c r="AL8" s="50">
        <f>IF(Gewinnzahlen!$D$13=H10,1,IF(Gewinnzahlen!$D$13=H11,1,IF(Gewinnzahlen!$D$13=H12,1,IF(Gewinnzahlen!$D$13=H13,1,IF(Gewinnzahlen!$D$13=H14,1,IF(Gewinnzahlen!$D$13=H15,1,0))))))</f>
        <v>1</v>
      </c>
      <c r="AM8" s="50">
        <f>IF(Gewinnzahlen!$D$13=I10,1,IF(Gewinnzahlen!$D$13=I11,1,IF(Gewinnzahlen!$D$13=I12,1,IF(Gewinnzahlen!$D$13=I13,1,IF(Gewinnzahlen!$D$13=I14,1,IF(Gewinnzahlen!$D$13=I15,1,0))))))</f>
        <v>1</v>
      </c>
      <c r="AN8" s="50">
        <f>IF(Gewinnzahlen!$D$13=J10,1,IF(Gewinnzahlen!$D$13=J11,1,IF(Gewinnzahlen!$D$13=J12,1,IF(Gewinnzahlen!$D$13=J13,1,IF(Gewinnzahlen!$D$13=J14,1,IF(Gewinnzahlen!$D$13=J15,1,0))))))</f>
        <v>1</v>
      </c>
      <c r="AO8" s="50">
        <f>IF(Gewinnzahlen!$D$13=K10,1,IF(Gewinnzahlen!$D$13=K11,1,IF(Gewinnzahlen!$D$13=K12,1,IF(Gewinnzahlen!$D$13=K13,1,IF(Gewinnzahlen!$D$13=K14,1,IF(Gewinnzahlen!$D$13=K15,1,0))))))</f>
        <v>1</v>
      </c>
      <c r="AP8" s="50">
        <f>IF(Gewinnzahlen!$D$13=L10,1,IF(Gewinnzahlen!$D$13=L11,1,IF(Gewinnzahlen!$D$13=L12,1,IF(Gewinnzahlen!$D$13=L13,1,IF(Gewinnzahlen!$D$13=L14,1,IF(Gewinnzahlen!$D$13=L15,1,0))))))</f>
        <v>1</v>
      </c>
      <c r="AQ8" s="50">
        <f>IF(Gewinnzahlen!$D$13=M10,1,IF(Gewinnzahlen!$D$13=M11,1,IF(Gewinnzahlen!$D$13=M12,1,IF(Gewinnzahlen!$D$13=M13,1,IF(Gewinnzahlen!$D$13=M14,1,IF(Gewinnzahlen!$D$13=M15,1,0))))))</f>
        <v>1</v>
      </c>
      <c r="AR8" s="50">
        <f>IF(Gewinnzahlen!$D$13=N10,1,IF(Gewinnzahlen!$D$13=N11,1,IF(Gewinnzahlen!$D$13=N12,1,IF(Gewinnzahlen!$D$13=N13,1,IF(Gewinnzahlen!$D$13=N14,1,IF(Gewinnzahlen!$D$13=N15,1,0))))))</f>
        <v>1</v>
      </c>
      <c r="AS8" s="53">
        <f>IF(Gewinnzahlen!$E$13=C10,1,IF(Gewinnzahlen!$E$13=C11,1,IF(Gewinnzahlen!$E$13=C12,1,IF(Gewinnzahlen!$E$13=C13,1,IF(Gewinnzahlen!$E$13=C14,1,IF(Gewinnzahlen!$E$13=C15,1,0))))))</f>
        <v>1</v>
      </c>
      <c r="AT8" s="50">
        <f>IF(Gewinnzahlen!$E$13=D10,1,IF(Gewinnzahlen!$E$13=D11,1,IF(Gewinnzahlen!$E$13=D12,1,IF(Gewinnzahlen!$E$13=D13,1,IF(Gewinnzahlen!$E$13=D14,1,IF(Gewinnzahlen!$E$13=D15,1,0))))))</f>
        <v>1</v>
      </c>
      <c r="AU8" s="50">
        <f>IF(Gewinnzahlen!$E$13=E10,1,IF(Gewinnzahlen!$E$13=E11,1,IF(Gewinnzahlen!$E$13=E12,1,IF(Gewinnzahlen!$E$13=E13,1,IF(Gewinnzahlen!$E$13=E14,1,IF(Gewinnzahlen!$E$13=E15,1,0))))))</f>
        <v>1</v>
      </c>
      <c r="AV8" s="50">
        <f>IF(Gewinnzahlen!$E$13=F10,1,IF(Gewinnzahlen!$E$13=F11,1,IF(Gewinnzahlen!$E$13=F12,1,IF(Gewinnzahlen!$E$13=F13,1,IF(Gewinnzahlen!$E$13=F14,1,IF(Gewinnzahlen!$E$13=F15,1,0))))))</f>
        <v>1</v>
      </c>
      <c r="AW8" s="50">
        <f>IF(Gewinnzahlen!$E$13=G10,1,IF(Gewinnzahlen!$E$13=G11,1,IF(Gewinnzahlen!$E$13=G12,1,IF(Gewinnzahlen!$E$13=G13,1,IF(Gewinnzahlen!$E$13=G14,1,IF(Gewinnzahlen!$E$13=G15,1,0))))))</f>
        <v>1</v>
      </c>
      <c r="AX8" s="50">
        <f>IF(Gewinnzahlen!$E$13=H10,1,IF(Gewinnzahlen!$E$13=H11,1,IF(Gewinnzahlen!$E$13=H12,1,IF(Gewinnzahlen!$E$13=H13,1,IF(Gewinnzahlen!$E$13=H14,1,IF(Gewinnzahlen!$E$13=H15,1,0))))))</f>
        <v>1</v>
      </c>
      <c r="AY8" s="50">
        <f>IF(Gewinnzahlen!$E$13=I10,1,IF(Gewinnzahlen!$E$13=I11,1,IF(Gewinnzahlen!$E$13=I12,1,IF(Gewinnzahlen!$E$13=I13,1,IF(Gewinnzahlen!$E$13=I14,1,IF(Gewinnzahlen!$E$13=I15,1,0))))))</f>
        <v>1</v>
      </c>
      <c r="AZ8" s="50">
        <f>IF(Gewinnzahlen!$E$13=J10,1,IF(Gewinnzahlen!$E$13=J11,1,IF(Gewinnzahlen!$E$13=J12,1,IF(Gewinnzahlen!$E$13=J13,1,IF(Gewinnzahlen!$E$13=J14,1,IF(Gewinnzahlen!$E$13=J15,1,0))))))</f>
        <v>1</v>
      </c>
      <c r="BA8" s="50">
        <f>IF(Gewinnzahlen!$E$13=K10,1,IF(Gewinnzahlen!$E$13=K11,1,IF(Gewinnzahlen!$E$13=K12,1,IF(Gewinnzahlen!$E$13=K13,1,IF(Gewinnzahlen!$E$13=K14,1,IF(Gewinnzahlen!$E$13=K15,1,0))))))</f>
        <v>1</v>
      </c>
      <c r="BB8" s="50">
        <f>IF(Gewinnzahlen!$E$13=L10,1,IF(Gewinnzahlen!$E$13=L11,1,IF(Gewinnzahlen!$E$13=L12,1,IF(Gewinnzahlen!$E$13=L13,1,IF(Gewinnzahlen!$E$13=L14,1,IF(Gewinnzahlen!$E$13=L15,1,0))))))</f>
        <v>1</v>
      </c>
      <c r="BC8" s="50">
        <f>IF(Gewinnzahlen!$E$13=M10,1,IF(Gewinnzahlen!$E$13=M11,1,IF(Gewinnzahlen!$E$13=M12,1,IF(Gewinnzahlen!$E$13=M13,1,IF(Gewinnzahlen!$E$13=M14,1,IF(Gewinnzahlen!$E$13=M15,1,0))))))</f>
        <v>1</v>
      </c>
      <c r="BD8" s="50">
        <f>IF(Gewinnzahlen!$E$13=N10,1,IF(Gewinnzahlen!$E$13=N11,1,IF(Gewinnzahlen!$E$13=N12,1,IF(Gewinnzahlen!$E$13=N13,1,IF(Gewinnzahlen!$E$13=N14,1,IF(Gewinnzahlen!$E$13=N15,1,0))))))</f>
        <v>1</v>
      </c>
      <c r="BE8" s="53">
        <f>IF(Gewinnzahlen!$F$13=C10,1,IF(Gewinnzahlen!$F$13=C11,1,IF(Gewinnzahlen!$F$13=C12,1,IF(Gewinnzahlen!$F$13=C13,1,IF(Gewinnzahlen!$F$13=C14,1,IF(Gewinnzahlen!$F$13=C15,1,0))))))</f>
        <v>1</v>
      </c>
      <c r="BF8" s="50">
        <f>IF(Gewinnzahlen!$F$13=D10,1,IF(Gewinnzahlen!$F$13=D11,1,IF(Gewinnzahlen!$F$13=D12,1,IF(Gewinnzahlen!$F$13=D13,1,IF(Gewinnzahlen!$F$13=D14,1,IF(Gewinnzahlen!$F$13=D15,1,0))))))</f>
        <v>1</v>
      </c>
      <c r="BG8" s="50">
        <f>IF(Gewinnzahlen!$F$13=E10,1,IF(Gewinnzahlen!$F$13=E11,1,IF(Gewinnzahlen!$F$13=E12,1,IF(Gewinnzahlen!$F$13=E13,1,IF(Gewinnzahlen!$F$13=E14,1,IF(Gewinnzahlen!$F$13=E15,1,0))))))</f>
        <v>1</v>
      </c>
      <c r="BH8" s="50">
        <f>IF(Gewinnzahlen!$F$13=F10,1,IF(Gewinnzahlen!$F$13=F11,1,IF(Gewinnzahlen!$F$13=F12,1,IF(Gewinnzahlen!$F$13=F13,1,IF(Gewinnzahlen!$F$13=F14,1,IF(Gewinnzahlen!$F$13=F15,1,0))))))</f>
        <v>1</v>
      </c>
      <c r="BI8" s="50">
        <f>IF(Gewinnzahlen!$F$13=G10,1,IF(Gewinnzahlen!$F$13=G11,1,IF(Gewinnzahlen!$F$13=G12,1,IF(Gewinnzahlen!$F$13=G13,1,IF(Gewinnzahlen!$F$13=G14,1,IF(Gewinnzahlen!$F$13=G15,1,0))))))</f>
        <v>1</v>
      </c>
      <c r="BJ8" s="50">
        <f>IF(Gewinnzahlen!$F$13=H10,1,IF(Gewinnzahlen!$F$13=H11,1,IF(Gewinnzahlen!$F$13=H12,1,IF(Gewinnzahlen!$F$13=H13,1,IF(Gewinnzahlen!$F$13=H14,1,IF(Gewinnzahlen!$F$13=H15,1,0))))))</f>
        <v>1</v>
      </c>
      <c r="BK8" s="50">
        <f>IF(Gewinnzahlen!$F$13=I10,1,IF(Gewinnzahlen!$F$13=I11,1,IF(Gewinnzahlen!$F$13=I12,1,IF(Gewinnzahlen!$F$13=I13,1,IF(Gewinnzahlen!$F$13=I14,1,IF(Gewinnzahlen!$F$13=I15,1,0))))))</f>
        <v>1</v>
      </c>
      <c r="BL8" s="50">
        <f>IF(Gewinnzahlen!$F$13=J10,1,IF(Gewinnzahlen!$F$13=J11,1,IF(Gewinnzahlen!$F$13=J12,1,IF(Gewinnzahlen!$F$13=J13,1,IF(Gewinnzahlen!$F$13=J14,1,IF(Gewinnzahlen!$F$13=J15,1,0))))))</f>
        <v>1</v>
      </c>
      <c r="BM8" s="50">
        <f>IF(Gewinnzahlen!$F$13=K10,1,IF(Gewinnzahlen!$F$13=K11,1,IF(Gewinnzahlen!$F$13=K12,1,IF(Gewinnzahlen!$F$13=K13,1,IF(Gewinnzahlen!$F$13=K14,1,IF(Gewinnzahlen!$F$13=K15,1,0))))))</f>
        <v>1</v>
      </c>
      <c r="BN8" s="50">
        <f>IF(Gewinnzahlen!$F$13=L10,1,IF(Gewinnzahlen!$F$13=L11,1,IF(Gewinnzahlen!$F$13=L12,1,IF(Gewinnzahlen!$F$13=L13,1,IF(Gewinnzahlen!$F$13=L14,1,IF(Gewinnzahlen!$F$13=L15,1,0))))))</f>
        <v>1</v>
      </c>
      <c r="BO8" s="50">
        <f>IF(Gewinnzahlen!$F$13=M10,1,IF(Gewinnzahlen!$F$13=M11,1,IF(Gewinnzahlen!$F$13=M12,1,IF(Gewinnzahlen!$F$13=M13,1,IF(Gewinnzahlen!$F$13=M14,1,IF(Gewinnzahlen!$F$13=M15,1,0))))))</f>
        <v>1</v>
      </c>
      <c r="BP8" s="50">
        <f>IF(Gewinnzahlen!$F$13=N10,1,IF(Gewinnzahlen!$F$13=N11,1,IF(Gewinnzahlen!$F$13=N12,1,IF(Gewinnzahlen!$F$13=N13,1,IF(Gewinnzahlen!$F$13=N14,1,IF(Gewinnzahlen!$F$13=N15,1,0))))))</f>
        <v>1</v>
      </c>
      <c r="BQ8" s="53">
        <f>IF(Gewinnzahlen!$G$13=C10,1,IF(Gewinnzahlen!$G$13=C11,1,IF(Gewinnzahlen!$G$13=C12,1,IF(Gewinnzahlen!$G$13=C13,1,IF(Gewinnzahlen!$G$13=C14,1,IF(Gewinnzahlen!$G$13=C15,1,0))))))</f>
        <v>1</v>
      </c>
      <c r="BR8" s="50">
        <f>IF(Gewinnzahlen!$G$13=D10,1,IF(Gewinnzahlen!$G$13=D11,1,IF(Gewinnzahlen!$G$13=D12,1,IF(Gewinnzahlen!$G$13=D13,1,IF(Gewinnzahlen!$G$13=D14,1,IF(Gewinnzahlen!$G$13=D15,1,0))))))</f>
        <v>1</v>
      </c>
      <c r="BS8" s="50">
        <f>IF(Gewinnzahlen!$G$13=E10,1,IF(Gewinnzahlen!$G$13=E11,1,IF(Gewinnzahlen!$G$13=E12,1,IF(Gewinnzahlen!$G$13=E13,1,IF(Gewinnzahlen!$G$13=E14,1,IF(Gewinnzahlen!$G$13=E15,1,0))))))</f>
        <v>1</v>
      </c>
      <c r="BT8" s="50">
        <f>IF(Gewinnzahlen!$G$13=F10,1,IF(Gewinnzahlen!$G$13=F11,1,IF(Gewinnzahlen!$G$13=F12,1,IF(Gewinnzahlen!$G$13=F13,1,IF(Gewinnzahlen!$G$13=F14,1,IF(Gewinnzahlen!$G$13=F15,1,0))))))</f>
        <v>1</v>
      </c>
      <c r="BU8" s="50">
        <f>IF(Gewinnzahlen!$G$13=G10,1,IF(Gewinnzahlen!$G$13=G11,1,IF(Gewinnzahlen!$G$13=G12,1,IF(Gewinnzahlen!$G$13=G13,1,IF(Gewinnzahlen!$G$13=G14,1,IF(Gewinnzahlen!$G$13=G15,1,0))))))</f>
        <v>1</v>
      </c>
      <c r="BV8" s="50">
        <f>IF(Gewinnzahlen!$G$13=H10,1,IF(Gewinnzahlen!$G$13=H11,1,IF(Gewinnzahlen!$G$13=H12,1,IF(Gewinnzahlen!$G$13=H13,1,IF(Gewinnzahlen!$G$13=H14,1,IF(Gewinnzahlen!$G$13=H15,1,0))))))</f>
        <v>1</v>
      </c>
      <c r="BW8" s="50">
        <f>IF(Gewinnzahlen!$G$13=I10,1,IF(Gewinnzahlen!$G$13=I11,1,IF(Gewinnzahlen!$G$13=I12,1,IF(Gewinnzahlen!$G$13=I13,1,IF(Gewinnzahlen!$G$13=I14,1,IF(Gewinnzahlen!$G$13=I15,1,0))))))</f>
        <v>1</v>
      </c>
      <c r="BX8" s="50">
        <f>IF(Gewinnzahlen!$G$13=J10,1,IF(Gewinnzahlen!$G$13=J11,1,IF(Gewinnzahlen!$G$13=J12,1,IF(Gewinnzahlen!$G$13=J13,1,IF(Gewinnzahlen!$G$13=J14,1,IF(Gewinnzahlen!$G$13=J15,1,0))))))</f>
        <v>1</v>
      </c>
      <c r="BY8" s="50">
        <f>IF(Gewinnzahlen!$G$13=K10,1,IF(Gewinnzahlen!$G$13=K11,1,IF(Gewinnzahlen!$G$13=K12,1,IF(Gewinnzahlen!$G$13=K13,1,IF(Gewinnzahlen!$G$13=K14,1,IF(Gewinnzahlen!$G$13=K15,1,0))))))</f>
        <v>1</v>
      </c>
      <c r="BZ8" s="50">
        <f>IF(Gewinnzahlen!$G$13=L10,1,IF(Gewinnzahlen!$G$13=L11,1,IF(Gewinnzahlen!$G$13=L12,1,IF(Gewinnzahlen!$G$13=L13,1,IF(Gewinnzahlen!$G$13=L14,1,IF(Gewinnzahlen!$G$13=L15,1,0))))))</f>
        <v>1</v>
      </c>
      <c r="CA8" s="50">
        <f>IF(Gewinnzahlen!$G$13=M10,1,IF(Gewinnzahlen!$G$13=M11,1,IF(Gewinnzahlen!$G$13=M12,1,IF(Gewinnzahlen!$G$13=M13,1,IF(Gewinnzahlen!$G$13=M14,1,IF(Gewinnzahlen!$G$13=M15,1,0))))))</f>
        <v>1</v>
      </c>
      <c r="CB8" s="50">
        <f>IF(Gewinnzahlen!$G$13=N10,1,IF(Gewinnzahlen!$G$13=N11,1,IF(Gewinnzahlen!$G$13=N12,1,IF(Gewinnzahlen!$G$13=N13,1,IF(Gewinnzahlen!$G$13=N14,1,IF(Gewinnzahlen!$G$13=N15,1,0))))))</f>
        <v>1</v>
      </c>
      <c r="CC8" s="53">
        <f>IF(Gewinnzahlen!$H$13=C10,1,IF(Gewinnzahlen!$H$13=C11,1,IF(Gewinnzahlen!$H$13=C12,1,IF(Gewinnzahlen!$H$13=C13,1,IF(Gewinnzahlen!$H$13=C14,1,IF(Gewinnzahlen!$H$13=C15,1,0))))))</f>
        <v>1</v>
      </c>
      <c r="CD8" s="50">
        <f>IF(Gewinnzahlen!$H$13=D10,1,IF(Gewinnzahlen!$H$13=D11,1,IF(Gewinnzahlen!$H$13=D12,1,IF(Gewinnzahlen!$H$13=D13,1,IF(Gewinnzahlen!$H$13=D14,1,IF(Gewinnzahlen!$H$13=D15,1,0))))))</f>
        <v>1</v>
      </c>
      <c r="CE8" s="50">
        <f>IF(Gewinnzahlen!$H$13=E10,1,IF(Gewinnzahlen!$H$13=E11,1,IF(Gewinnzahlen!$H$13=E12,1,IF(Gewinnzahlen!$H$13=E13,1,IF(Gewinnzahlen!$H$13=E14,1,IF(Gewinnzahlen!$H$13=E15,1,0))))))</f>
        <v>1</v>
      </c>
      <c r="CF8" s="50">
        <f>IF(Gewinnzahlen!$H$13=F10,1,IF(Gewinnzahlen!$H$13=F11,1,IF(Gewinnzahlen!$H$13=F12,1,IF(Gewinnzahlen!$H$13=F13,1,IF(Gewinnzahlen!$H$13=F14,1,IF(Gewinnzahlen!$H$13=F15,1,0))))))</f>
        <v>1</v>
      </c>
      <c r="CG8" s="50">
        <f>IF(Gewinnzahlen!$H$13=G10,1,IF(Gewinnzahlen!$H$13=G11,1,IF(Gewinnzahlen!$H$13=G12,1,IF(Gewinnzahlen!$H$13=G13,1,IF(Gewinnzahlen!$H$13=G14,1,IF(Gewinnzahlen!$H$13=G15,1,0))))))</f>
        <v>1</v>
      </c>
      <c r="CH8" s="50">
        <f>IF(Gewinnzahlen!$H$13=H10,1,IF(Gewinnzahlen!$H$13=H11,1,IF(Gewinnzahlen!$H$13=H12,1,IF(Gewinnzahlen!$H$13=H13,1,IF(Gewinnzahlen!$H$13=H14,1,IF(Gewinnzahlen!$H$13=H15,1,0))))))</f>
        <v>1</v>
      </c>
      <c r="CI8" s="50">
        <f>IF(Gewinnzahlen!$H$13=I10,1,IF(Gewinnzahlen!$H$13=I11,1,IF(Gewinnzahlen!$H$13=I12,1,IF(Gewinnzahlen!$H$13=I13,1,IF(Gewinnzahlen!$H$13=I14,1,IF(Gewinnzahlen!$H$13=I15,1,0))))))</f>
        <v>1</v>
      </c>
      <c r="CJ8" s="50">
        <f>IF(Gewinnzahlen!$H$13=J10,1,IF(Gewinnzahlen!$H$13=J11,1,IF(Gewinnzahlen!$H$13=J12,1,IF(Gewinnzahlen!$H$13=J13,1,IF(Gewinnzahlen!$H$13=J14,1,IF(Gewinnzahlen!$H$13=J15,1,0))))))</f>
        <v>1</v>
      </c>
      <c r="CK8" s="50">
        <f>IF(Gewinnzahlen!$H$13=K10,1,IF(Gewinnzahlen!$H$13=K11,1,IF(Gewinnzahlen!$H$13=K12,1,IF(Gewinnzahlen!$H$13=K13,1,IF(Gewinnzahlen!$H$13=K14,1,IF(Gewinnzahlen!$H$13=K15,1,0))))))</f>
        <v>1</v>
      </c>
      <c r="CL8" s="50">
        <f>IF(Gewinnzahlen!$H$13=L10,1,IF(Gewinnzahlen!$H$13=L11,1,IF(Gewinnzahlen!$H$13=L12,1,IF(Gewinnzahlen!$H$13=L13,1,IF(Gewinnzahlen!$H$13=L14,1,IF(Gewinnzahlen!$H$13=L15,1,0))))))</f>
        <v>1</v>
      </c>
      <c r="CM8" s="50">
        <f>IF(Gewinnzahlen!$H$13=M10,1,IF(Gewinnzahlen!$H$13=M11,1,IF(Gewinnzahlen!$H$13=M12,1,IF(Gewinnzahlen!$H$13=M13,1,IF(Gewinnzahlen!$H$13=M14,1,IF(Gewinnzahlen!$H$13=M15,1,0))))))</f>
        <v>1</v>
      </c>
      <c r="CN8" s="50">
        <f>IF(Gewinnzahlen!$H$13=N10,1,IF(Gewinnzahlen!$H$13=N11,1,IF(Gewinnzahlen!$H$13=N12,1,IF(Gewinnzahlen!$H$13=N13,1,IF(Gewinnzahlen!$H$13=N14,1,IF(Gewinnzahlen!$H$13=N15,1,0))))))</f>
        <v>1</v>
      </c>
      <c r="CO8" s="53">
        <f>IF(Gewinnzahlen!$I$13=C10,1,IF(Gewinnzahlen!$I$13=C11,1,IF(Gewinnzahlen!$I$13=C12,1,IF(Gewinnzahlen!$I$13=C13,1,IF(Gewinnzahlen!$I$13=C14,1,IF(Gewinnzahlen!$I$13=C15,1,0))))))</f>
        <v>1</v>
      </c>
      <c r="CP8" s="50">
        <f>IF(Gewinnzahlen!$I$13=D10,1,IF(Gewinnzahlen!$I$13=D11,1,IF(Gewinnzahlen!$I$13=D12,1,IF(Gewinnzahlen!$I$13=D13,1,IF(Gewinnzahlen!$I$13=D14,1,IF(Gewinnzahlen!$I$13=D15,1,0))))))</f>
        <v>1</v>
      </c>
      <c r="CQ8" s="50">
        <f>IF(Gewinnzahlen!$I$13=E10,1,IF(Gewinnzahlen!$I$13=E11,1,IF(Gewinnzahlen!$I$13=E12,1,IF(Gewinnzahlen!$I$13=E13,1,IF(Gewinnzahlen!$I$13=E14,1,IF(Gewinnzahlen!$I$13=E15,1,0))))))</f>
        <v>1</v>
      </c>
      <c r="CR8" s="50">
        <f>IF(Gewinnzahlen!$I$13=F10,1,IF(Gewinnzahlen!$I$13=F11,1,IF(Gewinnzahlen!$I$13=F12,1,IF(Gewinnzahlen!$I$13=F13,1,IF(Gewinnzahlen!$I$13=F14,1,IF(Gewinnzahlen!$I$13=F15,1,0))))))</f>
        <v>1</v>
      </c>
      <c r="CS8" s="50">
        <f>IF(Gewinnzahlen!$I$13=G10,1,IF(Gewinnzahlen!$I$13=G11,1,IF(Gewinnzahlen!$I$13=G12,1,IF(Gewinnzahlen!$I$13=G13,1,IF(Gewinnzahlen!$I$13=G14,1,IF(Gewinnzahlen!$I$13=G15,1,0))))))</f>
        <v>1</v>
      </c>
      <c r="CT8" s="50">
        <f>IF(Gewinnzahlen!$I$13=H10,1,IF(Gewinnzahlen!$I$13=H11,1,IF(Gewinnzahlen!$I$13=H12,1,IF(Gewinnzahlen!$I$13=H13,1,IF(Gewinnzahlen!$I$13=H14,1,IF(Gewinnzahlen!$I$13=H15,1,0))))))</f>
        <v>1</v>
      </c>
      <c r="CU8" s="50">
        <f>IF(Gewinnzahlen!$I$13=I10,1,IF(Gewinnzahlen!$I$13=I11,1,IF(Gewinnzahlen!$I$13=I12,1,IF(Gewinnzahlen!$I$13=I13,1,IF(Gewinnzahlen!$I$13=I14,1,IF(Gewinnzahlen!$I$13=I15,1,0))))))</f>
        <v>1</v>
      </c>
      <c r="CV8" s="50">
        <f>IF(Gewinnzahlen!$I$13=J10,1,IF(Gewinnzahlen!$I$13=J11,1,IF(Gewinnzahlen!$I$13=J12,1,IF(Gewinnzahlen!$I$13=J13,1,IF(Gewinnzahlen!$I$13=J14,1,IF(Gewinnzahlen!$I$13=J15,1,0))))))</f>
        <v>1</v>
      </c>
      <c r="CW8" s="50">
        <f>IF(Gewinnzahlen!$I$13=K10,1,IF(Gewinnzahlen!$I$13=K11,1,IF(Gewinnzahlen!$I$13=K12,1,IF(Gewinnzahlen!$I$13=K13,1,IF(Gewinnzahlen!$I$13=K14,1,IF(Gewinnzahlen!$I$13=K15,1,0))))))</f>
        <v>1</v>
      </c>
      <c r="CX8" s="50">
        <f>IF(Gewinnzahlen!$I$13=L10,1,IF(Gewinnzahlen!$I$13=L11,1,IF(Gewinnzahlen!$I$13=L12,1,IF(Gewinnzahlen!$I$13=L13,1,IF(Gewinnzahlen!$I$13=L14,1,IF(Gewinnzahlen!$I$13=L15,1,0))))))</f>
        <v>1</v>
      </c>
      <c r="CY8" s="50">
        <f>IF(Gewinnzahlen!$I$13=M10,1,IF(Gewinnzahlen!$I$13=M11,1,IF(Gewinnzahlen!$I$13=M12,1,IF(Gewinnzahlen!$I$13=M13,1,IF(Gewinnzahlen!$I$13=M14,1,IF(Gewinnzahlen!$I$13=M15,1,0))))))</f>
        <v>1</v>
      </c>
      <c r="CZ8" s="50">
        <f>IF(Gewinnzahlen!$I$13=N10,1,IF(Gewinnzahlen!$I$13=N11,1,IF(Gewinnzahlen!$I$13=N12,1,IF(Gewinnzahlen!$I$13=N13,1,IF(Gewinnzahlen!$I$13=N14,1,IF(Gewinnzahlen!$I$13=N15,1,0))))))</f>
        <v>1</v>
      </c>
      <c r="DA8" s="53">
        <f>IF(Gewinnzahlen!$J$13=C10,1,IF(Gewinnzahlen!$J$13=C11,1,IF(Gewinnzahlen!$J$13=C12,1,IF(Gewinnzahlen!$J$13=C13,1,IF(Gewinnzahlen!$J$13=C14,1,IF(Gewinnzahlen!$J$13=C15,1,0))))))</f>
        <v>1</v>
      </c>
      <c r="DB8" s="50">
        <f>IF(Gewinnzahlen!$J$13=D10,1,IF(Gewinnzahlen!$J$13=D11,1,IF(Gewinnzahlen!$J$13=D12,1,IF(Gewinnzahlen!$J$13=D13,1,IF(Gewinnzahlen!$J$13=D14,1,IF(Gewinnzahlen!$J$13=D15,1,0))))))</f>
        <v>1</v>
      </c>
      <c r="DC8" s="50">
        <f>IF(Gewinnzahlen!$J$13=E10,1,IF(Gewinnzahlen!$J$13=E11,1,IF(Gewinnzahlen!$J$13=E12,1,IF(Gewinnzahlen!$J$13=E13,1,IF(Gewinnzahlen!$J$13=E14,1,IF(Gewinnzahlen!$J$13=E15,1,0))))))</f>
        <v>1</v>
      </c>
      <c r="DD8" s="50">
        <f>IF(Gewinnzahlen!$J$13=F10,1,IF(Gewinnzahlen!$J$13=F11,1,IF(Gewinnzahlen!$J$13=F12,1,IF(Gewinnzahlen!$J$13=F13,1,IF(Gewinnzahlen!$J$13=F14,1,IF(Gewinnzahlen!$J$13=F15,1,0))))))</f>
        <v>1</v>
      </c>
      <c r="DE8" s="50">
        <f>IF(Gewinnzahlen!$J$13=G10,1,IF(Gewinnzahlen!$J$13=G11,1,IF(Gewinnzahlen!$J$13=G12,1,IF(Gewinnzahlen!$J$13=G13,1,IF(Gewinnzahlen!$J$13=G14,1,IF(Gewinnzahlen!$J$13=G15,1,0))))))</f>
        <v>1</v>
      </c>
      <c r="DF8" s="50">
        <f>IF(Gewinnzahlen!$J$13=H10,1,IF(Gewinnzahlen!$J$13=H11,1,IF(Gewinnzahlen!$J$13=H12,1,IF(Gewinnzahlen!$J$13=H13,1,IF(Gewinnzahlen!$J$13=H14,1,IF(Gewinnzahlen!$J$13=H15,1,0))))))</f>
        <v>1</v>
      </c>
      <c r="DG8" s="50">
        <f>IF(Gewinnzahlen!$J$13=I10,1,IF(Gewinnzahlen!$J$13=I11,1,IF(Gewinnzahlen!$J$13=I12,1,IF(Gewinnzahlen!$J$13=I13,1,IF(Gewinnzahlen!$J$13=I14,1,IF(Gewinnzahlen!$J$13=I15,1,0))))))</f>
        <v>1</v>
      </c>
      <c r="DH8" s="50">
        <f>IF(Gewinnzahlen!$J$13=J10,1,IF(Gewinnzahlen!$J$13=J11,1,IF(Gewinnzahlen!$J$13=J12,1,IF(Gewinnzahlen!$J$13=J13,1,IF(Gewinnzahlen!$J$13=J14,1,IF(Gewinnzahlen!$J$13=J15,1,0))))))</f>
        <v>1</v>
      </c>
      <c r="DI8" s="50">
        <f>IF(Gewinnzahlen!$J$13=K10,1,IF(Gewinnzahlen!$J$13=K11,1,IF(Gewinnzahlen!$J$13=K12,1,IF(Gewinnzahlen!$J$13=K13,1,IF(Gewinnzahlen!$J$13=K14,1,IF(Gewinnzahlen!$J$13=K15,1,0))))))</f>
        <v>1</v>
      </c>
      <c r="DJ8" s="50">
        <f>IF(Gewinnzahlen!$J$13=L10,1,IF(Gewinnzahlen!$J$13=L11,1,IF(Gewinnzahlen!$J$13=L12,1,IF(Gewinnzahlen!$J$13=L13,1,IF(Gewinnzahlen!$J$13=L14,1,IF(Gewinnzahlen!$J$13=L15,1,0))))))</f>
        <v>1</v>
      </c>
      <c r="DK8" s="50">
        <f>IF(Gewinnzahlen!$J$13=M10,1,IF(Gewinnzahlen!$J$13=M11,1,IF(Gewinnzahlen!$J$13=M12,1,IF(Gewinnzahlen!$J$13=M13,1,IF(Gewinnzahlen!$J$13=M14,1,IF(Gewinnzahlen!$J$13=M15,1,0))))))</f>
        <v>1</v>
      </c>
      <c r="DL8" s="50">
        <f>IF(Gewinnzahlen!$J$13=N10,1,IF(Gewinnzahlen!$J$13=N11,1,IF(Gewinnzahlen!$J$13=N12,1,IF(Gewinnzahlen!$J$13=N13,1,IF(Gewinnzahlen!$J$13=N14,1,IF(Gewinnzahlen!$J$13=N15,1,0))))))</f>
        <v>1</v>
      </c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36" s="3" customFormat="1" ht="14.1" customHeight="1">
      <c r="A9" s="1"/>
      <c r="C9" s="18" t="s">
        <v>97</v>
      </c>
      <c r="D9" s="18" t="s">
        <v>98</v>
      </c>
      <c r="E9" s="18" t="s">
        <v>99</v>
      </c>
      <c r="F9" s="18" t="s">
        <v>100</v>
      </c>
      <c r="G9" s="18" t="s">
        <v>101</v>
      </c>
      <c r="H9" s="18" t="s">
        <v>102</v>
      </c>
      <c r="I9" s="18" t="s">
        <v>103</v>
      </c>
      <c r="J9" s="18" t="s">
        <v>104</v>
      </c>
      <c r="K9" s="18" t="s">
        <v>105</v>
      </c>
      <c r="L9" s="18" t="s">
        <v>106</v>
      </c>
      <c r="M9" s="18" t="s">
        <v>107</v>
      </c>
      <c r="N9" s="60" t="s">
        <v>108</v>
      </c>
      <c r="O9" s="169"/>
      <c r="P9" s="170"/>
      <c r="Q9" s="171"/>
      <c r="U9" s="50">
        <f>IF(Gewinnzahlen!$C$14=C10,1,IF(Gewinnzahlen!$C$14=C11,1,IF(Gewinnzahlen!$C$14=C12,1,IF(Gewinnzahlen!$C$14=C13,1,IF(Gewinnzahlen!$C$14=C14,1,IF(Gewinnzahlen!$C$14=C15,1,0))))))</f>
        <v>1</v>
      </c>
      <c r="V9" s="50">
        <f>IF(Gewinnzahlen!$C$14=D10,1,IF(Gewinnzahlen!$C$14=D11,1,IF(Gewinnzahlen!$C$14=D12,1,IF(Gewinnzahlen!$C$14=D13,1,IF(Gewinnzahlen!$C$14=D14,1,IF(Gewinnzahlen!$C$14=D15,1,0))))))</f>
        <v>1</v>
      </c>
      <c r="W9" s="50">
        <f>IF(Gewinnzahlen!$C$14=E10,1,IF(Gewinnzahlen!$C$14=E11,1,IF(Gewinnzahlen!$C$14=E12,1,IF(Gewinnzahlen!$C$14=E13,1,IF(Gewinnzahlen!$C$14=E14,1,IF(Gewinnzahlen!$C$14=E15,1,0))))))</f>
        <v>1</v>
      </c>
      <c r="X9" s="50">
        <f>IF(Gewinnzahlen!$C$14=F10,1,IF(Gewinnzahlen!$C$14=F11,1,IF(Gewinnzahlen!$C$14=F12,1,IF(Gewinnzahlen!$C$14=F13,1,IF(Gewinnzahlen!$C$14=F14,1,IF(Gewinnzahlen!$C$14=F15,1,0))))))</f>
        <v>1</v>
      </c>
      <c r="Y9" s="50">
        <f>IF(Gewinnzahlen!$C$14=G10,1,IF(Gewinnzahlen!$C$14=G11,1,IF(Gewinnzahlen!$C$14=G12,1,IF(Gewinnzahlen!$C$14=G13,1,IF(Gewinnzahlen!$C$14=G14,1,IF(Gewinnzahlen!$C$14=G15,1,0))))))</f>
        <v>1</v>
      </c>
      <c r="Z9" s="50">
        <f>IF(Gewinnzahlen!$C$14=H10,1,IF(Gewinnzahlen!$C$14=H11,1,IF(Gewinnzahlen!$C$14=H12,1,IF(Gewinnzahlen!$C$14=H13,1,IF(Gewinnzahlen!$C$14=H14,1,IF(Gewinnzahlen!$C$14=H15,1,0))))))</f>
        <v>1</v>
      </c>
      <c r="AA9" s="50">
        <f>IF(Gewinnzahlen!$C$14=I10,1,IF(Gewinnzahlen!$C$14=I11,1,IF(Gewinnzahlen!$C$14=I12,1,IF(Gewinnzahlen!$C$14=I13,1,IF(Gewinnzahlen!$C$14=I14,1,IF(Gewinnzahlen!$C$14=I15,1,0))))))</f>
        <v>1</v>
      </c>
      <c r="AB9" s="50">
        <f>IF(Gewinnzahlen!$C$14=J10,1,IF(Gewinnzahlen!$C$14=J11,1,IF(Gewinnzahlen!$C$14=J12,1,IF(Gewinnzahlen!$C$14=J13,1,IF(Gewinnzahlen!$C$14=J14,1,IF(Gewinnzahlen!$C$14=J15,1,0))))))</f>
        <v>1</v>
      </c>
      <c r="AC9" s="50">
        <f>IF(Gewinnzahlen!$C$14=K10,1,IF(Gewinnzahlen!$C$14=K11,1,IF(Gewinnzahlen!$C$14=K12,1,IF(Gewinnzahlen!$C$14=K13,1,IF(Gewinnzahlen!$C$14=K14,1,IF(Gewinnzahlen!$C$14=K15,1,0))))))</f>
        <v>1</v>
      </c>
      <c r="AD9" s="50">
        <f>IF(Gewinnzahlen!$C$14=L10,1,IF(Gewinnzahlen!$C$14=L11,1,IF(Gewinnzahlen!$C$14=L12,1,IF(Gewinnzahlen!$C$14=L13,1,IF(Gewinnzahlen!$C$14=L14,1,IF(Gewinnzahlen!$C$14=L15,1,0))))))</f>
        <v>1</v>
      </c>
      <c r="AE9" s="50">
        <f>IF(Gewinnzahlen!$C$14=M10,1,IF(Gewinnzahlen!$C$14=M11,1,IF(Gewinnzahlen!$C$14=M12,1,IF(Gewinnzahlen!$C$14=M13,1,IF(Gewinnzahlen!$C$14=M14,1,IF(Gewinnzahlen!$C$14=M15,1,0))))))</f>
        <v>1</v>
      </c>
      <c r="AF9" s="50">
        <f>IF(Gewinnzahlen!$C$14=N10,1,IF(Gewinnzahlen!$C$14=N11,1,IF(Gewinnzahlen!$C$14=N12,1,IF(Gewinnzahlen!$C$14=N13,1,IF(Gewinnzahlen!$C$14=N14,1,IF(Gewinnzahlen!$C$14=N15,1,0))))))</f>
        <v>1</v>
      </c>
      <c r="AG9" s="53">
        <f>IF(Gewinnzahlen!$D$14=C10,1,IF(Gewinnzahlen!$D$14=C11,1,IF(Gewinnzahlen!$D$14=C12,1,IF(Gewinnzahlen!$D$14=C13,1,IF(Gewinnzahlen!$D$14=C14,1,IF(Gewinnzahlen!$D$14=C15,1,0))))))</f>
        <v>1</v>
      </c>
      <c r="AH9" s="50">
        <f>IF(Gewinnzahlen!$D$14=D10,1,IF(Gewinnzahlen!$D$14=D11,1,IF(Gewinnzahlen!$D$14=D12,1,IF(Gewinnzahlen!$D$14=D13,1,IF(Gewinnzahlen!$D$14=D14,1,IF(Gewinnzahlen!$D$14=D15,1,0))))))</f>
        <v>1</v>
      </c>
      <c r="AI9" s="50">
        <f>IF(Gewinnzahlen!$D$14=E10,1,IF(Gewinnzahlen!$D$14=E11,1,IF(Gewinnzahlen!$D$14=E12,1,IF(Gewinnzahlen!$D$14=E13,1,IF(Gewinnzahlen!$D$14=E14,1,IF(Gewinnzahlen!$D$14=E15,1,0))))))</f>
        <v>1</v>
      </c>
      <c r="AJ9" s="50">
        <f>IF(Gewinnzahlen!$D$14=F10,1,IF(Gewinnzahlen!$D$14=F11,1,IF(Gewinnzahlen!$D$14=F12,1,IF(Gewinnzahlen!$D$14=F13,1,IF(Gewinnzahlen!$D$14=F14,1,IF(Gewinnzahlen!$D$14=F15,1,0))))))</f>
        <v>1</v>
      </c>
      <c r="AK9" s="50">
        <f>IF(Gewinnzahlen!$D$14=G10,1,IF(Gewinnzahlen!$D$14=G11,1,IF(Gewinnzahlen!$D$14=G12,1,IF(Gewinnzahlen!$D$14=G13,1,IF(Gewinnzahlen!$D$14=G14,1,IF(Gewinnzahlen!$D$14=G15,1,0))))))</f>
        <v>1</v>
      </c>
      <c r="AL9" s="50">
        <f>IF(Gewinnzahlen!$D$14=H10,1,IF(Gewinnzahlen!$D$14=H11,1,IF(Gewinnzahlen!$D$14=H12,1,IF(Gewinnzahlen!$D$14=H13,1,IF(Gewinnzahlen!$D$14=H14,1,IF(Gewinnzahlen!$D$14=H15,1,0))))))</f>
        <v>1</v>
      </c>
      <c r="AM9" s="50">
        <f>IF(Gewinnzahlen!$D$14=I10,1,IF(Gewinnzahlen!$D$14=I11,1,IF(Gewinnzahlen!$D$14=I12,1,IF(Gewinnzahlen!$D$14=I13,1,IF(Gewinnzahlen!$D$14=I14,1,IF(Gewinnzahlen!$D$14=I15,1,0))))))</f>
        <v>1</v>
      </c>
      <c r="AN9" s="50">
        <f>IF(Gewinnzahlen!$D$14=J10,1,IF(Gewinnzahlen!$D$14=J11,1,IF(Gewinnzahlen!$D$14=J12,1,IF(Gewinnzahlen!$D$14=J13,1,IF(Gewinnzahlen!$D$14=J14,1,IF(Gewinnzahlen!$D$14=J15,1,0))))))</f>
        <v>1</v>
      </c>
      <c r="AO9" s="50">
        <f>IF(Gewinnzahlen!$D$14=K10,1,IF(Gewinnzahlen!$D$14=K11,1,IF(Gewinnzahlen!$D$14=K12,1,IF(Gewinnzahlen!$D$14=K13,1,IF(Gewinnzahlen!$D$14=K14,1,IF(Gewinnzahlen!$D$14=K15,1,0))))))</f>
        <v>1</v>
      </c>
      <c r="AP9" s="50">
        <f>IF(Gewinnzahlen!$D$14=L10,1,IF(Gewinnzahlen!$D$14=L11,1,IF(Gewinnzahlen!$D$14=L12,1,IF(Gewinnzahlen!$D$14=L13,1,IF(Gewinnzahlen!$D$14=L14,1,IF(Gewinnzahlen!$D$14=L15,1,0))))))</f>
        <v>1</v>
      </c>
      <c r="AQ9" s="50">
        <f>IF(Gewinnzahlen!$D$14=M10,1,IF(Gewinnzahlen!$D$14=M11,1,IF(Gewinnzahlen!$D$14=M12,1,IF(Gewinnzahlen!$D$14=M13,1,IF(Gewinnzahlen!$D$14=M14,1,IF(Gewinnzahlen!$D$14=M15,1,0))))))</f>
        <v>1</v>
      </c>
      <c r="AR9" s="50">
        <f>IF(Gewinnzahlen!$D$14=N10,1,IF(Gewinnzahlen!$D$14=N11,1,IF(Gewinnzahlen!$D$14=N12,1,IF(Gewinnzahlen!$D$14=N13,1,IF(Gewinnzahlen!$D$14=N14,1,IF(Gewinnzahlen!$D$14=N15,1,0))))))</f>
        <v>1</v>
      </c>
      <c r="AS9" s="53">
        <f>IF(Gewinnzahlen!$E$14=C10,1,IF(Gewinnzahlen!$E$14=C11,1,IF(Gewinnzahlen!$E$14=C12,1,IF(Gewinnzahlen!$E$14=C13,1,IF(Gewinnzahlen!$E$14=C14,1,IF(Gewinnzahlen!$E$14=C15,1,0))))))</f>
        <v>1</v>
      </c>
      <c r="AT9" s="50">
        <f>IF(Gewinnzahlen!$E$14=D10,1,IF(Gewinnzahlen!$E$14=D11,1,IF(Gewinnzahlen!$E$14=D12,1,IF(Gewinnzahlen!$E$14=D13,1,IF(Gewinnzahlen!$E$14=D14,1,IF(Gewinnzahlen!$E$14=D15,1,0))))))</f>
        <v>1</v>
      </c>
      <c r="AU9" s="50">
        <f>IF(Gewinnzahlen!$E$14=E10,1,IF(Gewinnzahlen!$E$14=E11,1,IF(Gewinnzahlen!$E$14=E12,1,IF(Gewinnzahlen!$E$14=E13,1,IF(Gewinnzahlen!$E$14=E14,1,IF(Gewinnzahlen!$E$14=E15,1,0))))))</f>
        <v>1</v>
      </c>
      <c r="AV9" s="50">
        <f>IF(Gewinnzahlen!$E$14=F10,1,IF(Gewinnzahlen!$E$14=F11,1,IF(Gewinnzahlen!$E$14=F12,1,IF(Gewinnzahlen!$E$14=F13,1,IF(Gewinnzahlen!$E$14=F14,1,IF(Gewinnzahlen!$E$14=F15,1,0))))))</f>
        <v>1</v>
      </c>
      <c r="AW9" s="50">
        <f>IF(Gewinnzahlen!$E$14=G10,1,IF(Gewinnzahlen!$E$14=G11,1,IF(Gewinnzahlen!$E$14=G12,1,IF(Gewinnzahlen!$E$14=G13,1,IF(Gewinnzahlen!$E$14=G14,1,IF(Gewinnzahlen!$E$14=G15,1,0))))))</f>
        <v>1</v>
      </c>
      <c r="AX9" s="50">
        <f>IF(Gewinnzahlen!$E$14=H10,1,IF(Gewinnzahlen!$E$14=H11,1,IF(Gewinnzahlen!$E$14=H12,1,IF(Gewinnzahlen!$E$14=H13,1,IF(Gewinnzahlen!$E$14=H14,1,IF(Gewinnzahlen!$E$14=H15,1,0))))))</f>
        <v>1</v>
      </c>
      <c r="AY9" s="50">
        <f>IF(Gewinnzahlen!$E$14=I10,1,IF(Gewinnzahlen!$E$14=I11,1,IF(Gewinnzahlen!$E$14=I12,1,IF(Gewinnzahlen!$E$14=I13,1,IF(Gewinnzahlen!$E$14=I14,1,IF(Gewinnzahlen!$E$14=I15,1,0))))))</f>
        <v>1</v>
      </c>
      <c r="AZ9" s="50">
        <f>IF(Gewinnzahlen!$E$14=J10,1,IF(Gewinnzahlen!$E$14=J11,1,IF(Gewinnzahlen!$E$14=J12,1,IF(Gewinnzahlen!$E$14=J13,1,IF(Gewinnzahlen!$E$14=J14,1,IF(Gewinnzahlen!$E$14=J15,1,0))))))</f>
        <v>1</v>
      </c>
      <c r="BA9" s="50">
        <f>IF(Gewinnzahlen!$E$14=K10,1,IF(Gewinnzahlen!$E$14=K11,1,IF(Gewinnzahlen!$E$14=K12,1,IF(Gewinnzahlen!$E$14=K13,1,IF(Gewinnzahlen!$E$14=K14,1,IF(Gewinnzahlen!$E$14=K15,1,0))))))</f>
        <v>1</v>
      </c>
      <c r="BB9" s="50">
        <f>IF(Gewinnzahlen!$E$14=L10,1,IF(Gewinnzahlen!$E$14=L11,1,IF(Gewinnzahlen!$E$14=L12,1,IF(Gewinnzahlen!$E$14=L13,1,IF(Gewinnzahlen!$E$14=L14,1,IF(Gewinnzahlen!$E$14=L15,1,0))))))</f>
        <v>1</v>
      </c>
      <c r="BC9" s="50">
        <f>IF(Gewinnzahlen!$E$14=M10,1,IF(Gewinnzahlen!$E$14=M11,1,IF(Gewinnzahlen!$E$14=M12,1,IF(Gewinnzahlen!$E$14=M13,1,IF(Gewinnzahlen!$E$14=M14,1,IF(Gewinnzahlen!$E$14=M15,1,0))))))</f>
        <v>1</v>
      </c>
      <c r="BD9" s="50">
        <f>IF(Gewinnzahlen!$E$14=N10,1,IF(Gewinnzahlen!$E$14=N11,1,IF(Gewinnzahlen!$E$14=N12,1,IF(Gewinnzahlen!$E$14=N13,1,IF(Gewinnzahlen!$E$14=N14,1,IF(Gewinnzahlen!$E$14=N15,1,0))))))</f>
        <v>1</v>
      </c>
      <c r="BE9" s="53">
        <f>IF(Gewinnzahlen!$F$14=C10,1,IF(Gewinnzahlen!$F$14=C11,1,IF(Gewinnzahlen!$F$14=C12,1,IF(Gewinnzahlen!$F$14=C13,1,IF(Gewinnzahlen!$F$14=C14,1,IF(Gewinnzahlen!$F$14=C15,1,0))))))</f>
        <v>1</v>
      </c>
      <c r="BF9" s="50">
        <f>IF(Gewinnzahlen!$F$14=D10,1,IF(Gewinnzahlen!$F$14=D11,1,IF(Gewinnzahlen!$F$14=D12,1,IF(Gewinnzahlen!$F$14=D13,1,IF(Gewinnzahlen!$F$14=D14,1,IF(Gewinnzahlen!$F$14=D15,1,0))))))</f>
        <v>1</v>
      </c>
      <c r="BG9" s="50">
        <f>IF(Gewinnzahlen!$F$14=E10,1,IF(Gewinnzahlen!$F$14=E11,1,IF(Gewinnzahlen!$F$14=E12,1,IF(Gewinnzahlen!$F$14=E13,1,IF(Gewinnzahlen!$F$14=E14,1,IF(Gewinnzahlen!$F$14=E15,1,0))))))</f>
        <v>1</v>
      </c>
      <c r="BH9" s="50">
        <f>IF(Gewinnzahlen!$F$14=F10,1,IF(Gewinnzahlen!$F$14=F11,1,IF(Gewinnzahlen!$F$14=F12,1,IF(Gewinnzahlen!$F$14=F13,1,IF(Gewinnzahlen!$F$14=F14,1,IF(Gewinnzahlen!$F$14=F15,1,0))))))</f>
        <v>1</v>
      </c>
      <c r="BI9" s="50">
        <f>IF(Gewinnzahlen!$F$14=G10,1,IF(Gewinnzahlen!$F$14=G11,1,IF(Gewinnzahlen!$F$14=G12,1,IF(Gewinnzahlen!$F$14=G13,1,IF(Gewinnzahlen!$F$14=G14,1,IF(Gewinnzahlen!$F$14=G15,1,0))))))</f>
        <v>1</v>
      </c>
      <c r="BJ9" s="50">
        <f>IF(Gewinnzahlen!$F$14=H10,1,IF(Gewinnzahlen!$F$14=H11,1,IF(Gewinnzahlen!$F$14=H12,1,IF(Gewinnzahlen!$F$14=H13,1,IF(Gewinnzahlen!$F$14=H14,1,IF(Gewinnzahlen!$F$14=H15,1,0))))))</f>
        <v>1</v>
      </c>
      <c r="BK9" s="50">
        <f>IF(Gewinnzahlen!$F$14=I10,1,IF(Gewinnzahlen!$F$14=I11,1,IF(Gewinnzahlen!$F$14=I12,1,IF(Gewinnzahlen!$F$14=I13,1,IF(Gewinnzahlen!$F$14=I14,1,IF(Gewinnzahlen!$F$14=I15,1,0))))))</f>
        <v>1</v>
      </c>
      <c r="BL9" s="50">
        <f>IF(Gewinnzahlen!$F$14=J10,1,IF(Gewinnzahlen!$F$14=J11,1,IF(Gewinnzahlen!$F$14=J12,1,IF(Gewinnzahlen!$F$14=J13,1,IF(Gewinnzahlen!$F$14=J14,1,IF(Gewinnzahlen!$F$14=J15,1,0))))))</f>
        <v>1</v>
      </c>
      <c r="BM9" s="50">
        <f>IF(Gewinnzahlen!$F$14=K10,1,IF(Gewinnzahlen!$F$14=K11,1,IF(Gewinnzahlen!$F$14=K12,1,IF(Gewinnzahlen!$F$14=K13,1,IF(Gewinnzahlen!$F$14=K14,1,IF(Gewinnzahlen!$F$14=K15,1,0))))))</f>
        <v>1</v>
      </c>
      <c r="BN9" s="50">
        <f>IF(Gewinnzahlen!$F$14=L10,1,IF(Gewinnzahlen!$F$14=L11,1,IF(Gewinnzahlen!$F$14=L12,1,IF(Gewinnzahlen!$F$14=L13,1,IF(Gewinnzahlen!$F$14=L14,1,IF(Gewinnzahlen!$F$14=L15,1,0))))))</f>
        <v>1</v>
      </c>
      <c r="BO9" s="50">
        <f>IF(Gewinnzahlen!$F$14=M10,1,IF(Gewinnzahlen!$F$14=M11,1,IF(Gewinnzahlen!$F$14=M12,1,IF(Gewinnzahlen!$F$14=M13,1,IF(Gewinnzahlen!$F$14=M14,1,IF(Gewinnzahlen!$F$14=M15,1,0))))))</f>
        <v>1</v>
      </c>
      <c r="BP9" s="50">
        <f>IF(Gewinnzahlen!$F$14=N10,1,IF(Gewinnzahlen!$F$14=N11,1,IF(Gewinnzahlen!$F$14=N12,1,IF(Gewinnzahlen!$F$14=N13,1,IF(Gewinnzahlen!$F$14=N14,1,IF(Gewinnzahlen!$F$14=N15,1,0))))))</f>
        <v>1</v>
      </c>
      <c r="BQ9" s="53">
        <f>IF(Gewinnzahlen!$G$14=C10,1,IF(Gewinnzahlen!$G$14=C11,1,IF(Gewinnzahlen!$G$14=C12,1,IF(Gewinnzahlen!$G$14=C13,1,IF(Gewinnzahlen!$G$14=C14,1,IF(Gewinnzahlen!$G$14=C15,1,0))))))</f>
        <v>1</v>
      </c>
      <c r="BR9" s="50">
        <f>IF(Gewinnzahlen!$G$14=D10,1,IF(Gewinnzahlen!$G$14=D11,1,IF(Gewinnzahlen!$G$14=D12,1,IF(Gewinnzahlen!$G$14=D13,1,IF(Gewinnzahlen!$G$14=D14,1,IF(Gewinnzahlen!$G$14=D15,1,0))))))</f>
        <v>1</v>
      </c>
      <c r="BS9" s="50">
        <f>IF(Gewinnzahlen!$G$14=E10,1,IF(Gewinnzahlen!$G$14=E11,1,IF(Gewinnzahlen!$G$14=E12,1,IF(Gewinnzahlen!$G$14=E13,1,IF(Gewinnzahlen!$G$14=E14,1,IF(Gewinnzahlen!$G$14=E15,1,0))))))</f>
        <v>1</v>
      </c>
      <c r="BT9" s="50">
        <f>IF(Gewinnzahlen!$G$14=F10,1,IF(Gewinnzahlen!$G$14=F11,1,IF(Gewinnzahlen!$G$14=F12,1,IF(Gewinnzahlen!$G$14=F13,1,IF(Gewinnzahlen!$G$14=F14,1,IF(Gewinnzahlen!$G$14=F15,1,0))))))</f>
        <v>1</v>
      </c>
      <c r="BU9" s="50">
        <f>IF(Gewinnzahlen!$G$14=G10,1,IF(Gewinnzahlen!$G$14=G11,1,IF(Gewinnzahlen!$G$14=G12,1,IF(Gewinnzahlen!$G$14=G13,1,IF(Gewinnzahlen!$G$14=G14,1,IF(Gewinnzahlen!$G$14=G15,1,0))))))</f>
        <v>1</v>
      </c>
      <c r="BV9" s="50">
        <f>IF(Gewinnzahlen!$G$14=H10,1,IF(Gewinnzahlen!$G$14=H11,1,IF(Gewinnzahlen!$G$14=H12,1,IF(Gewinnzahlen!$G$14=H13,1,IF(Gewinnzahlen!$G$14=H14,1,IF(Gewinnzahlen!$G$14=H15,1,0))))))</f>
        <v>1</v>
      </c>
      <c r="BW9" s="50">
        <f>IF(Gewinnzahlen!$G$14=I10,1,IF(Gewinnzahlen!$G$14=I11,1,IF(Gewinnzahlen!$G$14=I12,1,IF(Gewinnzahlen!$G$14=I13,1,IF(Gewinnzahlen!$G$14=I14,1,IF(Gewinnzahlen!$G$14=I15,1,0))))))</f>
        <v>1</v>
      </c>
      <c r="BX9" s="50">
        <f>IF(Gewinnzahlen!$G$14=J10,1,IF(Gewinnzahlen!$G$14=J11,1,IF(Gewinnzahlen!$G$14=J12,1,IF(Gewinnzahlen!$G$14=J13,1,IF(Gewinnzahlen!$G$14=J14,1,IF(Gewinnzahlen!$G$14=J15,1,0))))))</f>
        <v>1</v>
      </c>
      <c r="BY9" s="50">
        <f>IF(Gewinnzahlen!$G$14=K10,1,IF(Gewinnzahlen!$G$14=K11,1,IF(Gewinnzahlen!$G$14=K12,1,IF(Gewinnzahlen!$G$14=K13,1,IF(Gewinnzahlen!$G$14=K14,1,IF(Gewinnzahlen!$G$14=K15,1,0))))))</f>
        <v>1</v>
      </c>
      <c r="BZ9" s="50">
        <f>IF(Gewinnzahlen!$G$14=L10,1,IF(Gewinnzahlen!$G$14=L11,1,IF(Gewinnzahlen!$G$14=L12,1,IF(Gewinnzahlen!$G$14=L13,1,IF(Gewinnzahlen!$G$14=L14,1,IF(Gewinnzahlen!$G$14=L15,1,0))))))</f>
        <v>1</v>
      </c>
      <c r="CA9" s="50">
        <f>IF(Gewinnzahlen!$G$14=M10,1,IF(Gewinnzahlen!$G$14=M11,1,IF(Gewinnzahlen!$G$14=M12,1,IF(Gewinnzahlen!$G$14=M13,1,IF(Gewinnzahlen!$G$14=M14,1,IF(Gewinnzahlen!$G$14=M15,1,0))))))</f>
        <v>1</v>
      </c>
      <c r="CB9" s="50">
        <f>IF(Gewinnzahlen!$G$14=N10,1,IF(Gewinnzahlen!$G$14=N11,1,IF(Gewinnzahlen!$G$14=N12,1,IF(Gewinnzahlen!$G$14=N13,1,IF(Gewinnzahlen!$G$14=N14,1,IF(Gewinnzahlen!$G$14=N15,1,0))))))</f>
        <v>1</v>
      </c>
      <c r="CC9" s="53">
        <f>IF(Gewinnzahlen!$H$14=C10,1,IF(Gewinnzahlen!$H$14=C11,1,IF(Gewinnzahlen!$H$14=C12,1,IF(Gewinnzahlen!$H$14=C13,1,IF(Gewinnzahlen!$H$14=C14,1,IF(Gewinnzahlen!$H$14=C15,1,0))))))</f>
        <v>1</v>
      </c>
      <c r="CD9" s="50">
        <f>IF(Gewinnzahlen!$H$14=D10,1,IF(Gewinnzahlen!$H$14=D11,1,IF(Gewinnzahlen!$H$14=D12,1,IF(Gewinnzahlen!$H$14=D13,1,IF(Gewinnzahlen!$H$14=D14,1,IF(Gewinnzahlen!$H$14=D15,1,0))))))</f>
        <v>1</v>
      </c>
      <c r="CE9" s="50">
        <f>IF(Gewinnzahlen!$H$14=E10,1,IF(Gewinnzahlen!$H$14=E11,1,IF(Gewinnzahlen!$H$14=E12,1,IF(Gewinnzahlen!$H$14=E13,1,IF(Gewinnzahlen!$H$14=E14,1,IF(Gewinnzahlen!$H$14=E15,1,0))))))</f>
        <v>1</v>
      </c>
      <c r="CF9" s="50">
        <f>IF(Gewinnzahlen!$H$14=F10,1,IF(Gewinnzahlen!$H$14=F11,1,IF(Gewinnzahlen!$H$14=F12,1,IF(Gewinnzahlen!$H$14=F13,1,IF(Gewinnzahlen!$H$14=F14,1,IF(Gewinnzahlen!$H$14=F15,1,0))))))</f>
        <v>1</v>
      </c>
      <c r="CG9" s="50">
        <f>IF(Gewinnzahlen!$H$14=G10,1,IF(Gewinnzahlen!$H$14=G11,1,IF(Gewinnzahlen!$H$14=G12,1,IF(Gewinnzahlen!$H$14=G13,1,IF(Gewinnzahlen!$H$14=G14,1,IF(Gewinnzahlen!$H$14=G15,1,0))))))</f>
        <v>1</v>
      </c>
      <c r="CH9" s="50">
        <f>IF(Gewinnzahlen!$H$14=H10,1,IF(Gewinnzahlen!$H$14=H11,1,IF(Gewinnzahlen!$H$14=H12,1,IF(Gewinnzahlen!$H$14=H13,1,IF(Gewinnzahlen!$H$14=H14,1,IF(Gewinnzahlen!$H$14=H15,1,0))))))</f>
        <v>1</v>
      </c>
      <c r="CI9" s="50">
        <f>IF(Gewinnzahlen!$H$14=I10,1,IF(Gewinnzahlen!$H$14=I11,1,IF(Gewinnzahlen!$H$14=I12,1,IF(Gewinnzahlen!$H$14=I13,1,IF(Gewinnzahlen!$H$14=I14,1,IF(Gewinnzahlen!$H$14=I15,1,0))))))</f>
        <v>1</v>
      </c>
      <c r="CJ9" s="50">
        <f>IF(Gewinnzahlen!$H$14=J10,1,IF(Gewinnzahlen!$H$14=J11,1,IF(Gewinnzahlen!$H$14=J12,1,IF(Gewinnzahlen!$H$14=J13,1,IF(Gewinnzahlen!$H$14=J14,1,IF(Gewinnzahlen!$H$14=J15,1,0))))))</f>
        <v>1</v>
      </c>
      <c r="CK9" s="50">
        <f>IF(Gewinnzahlen!$H$14=K10,1,IF(Gewinnzahlen!$H$14=K11,1,IF(Gewinnzahlen!$H$14=K12,1,IF(Gewinnzahlen!$H$14=K13,1,IF(Gewinnzahlen!$H$14=K14,1,IF(Gewinnzahlen!$H$14=K15,1,0))))))</f>
        <v>1</v>
      </c>
      <c r="CL9" s="50">
        <f>IF(Gewinnzahlen!$H$14=L10,1,IF(Gewinnzahlen!$H$14=L11,1,IF(Gewinnzahlen!$H$14=L12,1,IF(Gewinnzahlen!$H$14=L13,1,IF(Gewinnzahlen!$H$14=L14,1,IF(Gewinnzahlen!$H$14=L15,1,0))))))</f>
        <v>1</v>
      </c>
      <c r="CM9" s="50">
        <f>IF(Gewinnzahlen!$H$14=M10,1,IF(Gewinnzahlen!$H$14=M11,1,IF(Gewinnzahlen!$H$14=M12,1,IF(Gewinnzahlen!$H$14=M13,1,IF(Gewinnzahlen!$H$14=M14,1,IF(Gewinnzahlen!$H$14=M15,1,0))))))</f>
        <v>1</v>
      </c>
      <c r="CN9" s="50">
        <f>IF(Gewinnzahlen!$H$14=N10,1,IF(Gewinnzahlen!$H$14=N11,1,IF(Gewinnzahlen!$H$14=N12,1,IF(Gewinnzahlen!$H$14=N13,1,IF(Gewinnzahlen!$H$14=N14,1,IF(Gewinnzahlen!$H$14=N15,1,0))))))</f>
        <v>1</v>
      </c>
      <c r="CO9" s="53">
        <f>IF(Gewinnzahlen!$I$14=C10,1,IF(Gewinnzahlen!$I$14=C11,1,IF(Gewinnzahlen!$I$14=C12,1,IF(Gewinnzahlen!$I$14=C13,1,IF(Gewinnzahlen!$I$14=C14,1,IF(Gewinnzahlen!$I$14=C15,1,0))))))</f>
        <v>1</v>
      </c>
      <c r="CP9" s="50">
        <f>IF(Gewinnzahlen!$I$14=D10,1,IF(Gewinnzahlen!$I$14=D11,1,IF(Gewinnzahlen!$I$14=D12,1,IF(Gewinnzahlen!$I$14=D13,1,IF(Gewinnzahlen!$I$14=D14,1,IF(Gewinnzahlen!$I$14=D15,1,0))))))</f>
        <v>1</v>
      </c>
      <c r="CQ9" s="50">
        <f>IF(Gewinnzahlen!$I$14=E10,1,IF(Gewinnzahlen!$I$14=E11,1,IF(Gewinnzahlen!$I$14=E12,1,IF(Gewinnzahlen!$I$14=E13,1,IF(Gewinnzahlen!$I$14=E14,1,IF(Gewinnzahlen!$I$14=E15,1,0))))))</f>
        <v>1</v>
      </c>
      <c r="CR9" s="50">
        <f>IF(Gewinnzahlen!$I$14=F10,1,IF(Gewinnzahlen!$I$14=F11,1,IF(Gewinnzahlen!$I$14=F12,1,IF(Gewinnzahlen!$I$14=F13,1,IF(Gewinnzahlen!$I$14=F14,1,IF(Gewinnzahlen!$I$14=F15,1,0))))))</f>
        <v>1</v>
      </c>
      <c r="CS9" s="50">
        <f>IF(Gewinnzahlen!$I$14=G10,1,IF(Gewinnzahlen!$I$14=G11,1,IF(Gewinnzahlen!$I$14=G12,1,IF(Gewinnzahlen!$I$14=G13,1,IF(Gewinnzahlen!$I$14=G14,1,IF(Gewinnzahlen!$I$14=G15,1,0))))))</f>
        <v>1</v>
      </c>
      <c r="CT9" s="50">
        <f>IF(Gewinnzahlen!$I$14=H10,1,IF(Gewinnzahlen!$I$14=H11,1,IF(Gewinnzahlen!$I$14=H12,1,IF(Gewinnzahlen!$I$14=H13,1,IF(Gewinnzahlen!$I$14=H14,1,IF(Gewinnzahlen!$I$14=H15,1,0))))))</f>
        <v>1</v>
      </c>
      <c r="CU9" s="50">
        <f>IF(Gewinnzahlen!$I$14=I10,1,IF(Gewinnzahlen!$I$14=I11,1,IF(Gewinnzahlen!$I$14=I12,1,IF(Gewinnzahlen!$I$14=I13,1,IF(Gewinnzahlen!$I$14=I14,1,IF(Gewinnzahlen!$I$14=I15,1,0))))))</f>
        <v>1</v>
      </c>
      <c r="CV9" s="50">
        <f>IF(Gewinnzahlen!$I$14=J10,1,IF(Gewinnzahlen!$I$14=J11,1,IF(Gewinnzahlen!$I$14=J12,1,IF(Gewinnzahlen!$I$14=J13,1,IF(Gewinnzahlen!$I$14=J14,1,IF(Gewinnzahlen!$I$14=J15,1,0))))))</f>
        <v>1</v>
      </c>
      <c r="CW9" s="50">
        <f>IF(Gewinnzahlen!$I$14=K10,1,IF(Gewinnzahlen!$I$14=K11,1,IF(Gewinnzahlen!$I$14=K12,1,IF(Gewinnzahlen!$I$14=K13,1,IF(Gewinnzahlen!$I$14=K14,1,IF(Gewinnzahlen!$I$14=K15,1,0))))))</f>
        <v>1</v>
      </c>
      <c r="CX9" s="50">
        <f>IF(Gewinnzahlen!$I$14=L10,1,IF(Gewinnzahlen!$I$14=L11,1,IF(Gewinnzahlen!$I$14=L12,1,IF(Gewinnzahlen!$I$14=L13,1,IF(Gewinnzahlen!$I$14=L14,1,IF(Gewinnzahlen!$I$14=L15,1,0))))))</f>
        <v>1</v>
      </c>
      <c r="CY9" s="50">
        <f>IF(Gewinnzahlen!$I$14=M10,1,IF(Gewinnzahlen!$I$14=M11,1,IF(Gewinnzahlen!$I$14=M12,1,IF(Gewinnzahlen!$I$14=M13,1,IF(Gewinnzahlen!$I$14=M14,1,IF(Gewinnzahlen!$I$14=M15,1,0))))))</f>
        <v>1</v>
      </c>
      <c r="CZ9" s="50">
        <f>IF(Gewinnzahlen!$I$14=N10,1,IF(Gewinnzahlen!$I$14=N11,1,IF(Gewinnzahlen!$I$14=N12,1,IF(Gewinnzahlen!$I$14=N13,1,IF(Gewinnzahlen!$I$14=N14,1,IF(Gewinnzahlen!$I$14=N15,1,0))))))</f>
        <v>1</v>
      </c>
      <c r="DA9" s="53">
        <f>IF(Gewinnzahlen!$J$14=C10,1,IF(Gewinnzahlen!$J$14=C11,1,IF(Gewinnzahlen!$J$14=C12,1,IF(Gewinnzahlen!$J$14=C13,1,IF(Gewinnzahlen!$J$14=C14,1,IF(Gewinnzahlen!$J$14=C15,1,0))))))</f>
        <v>1</v>
      </c>
      <c r="DB9" s="50">
        <f>IF(Gewinnzahlen!$J$14=D10,1,IF(Gewinnzahlen!$J$14=D11,1,IF(Gewinnzahlen!$J$14=D12,1,IF(Gewinnzahlen!$J$14=D13,1,IF(Gewinnzahlen!$J$14=D14,1,IF(Gewinnzahlen!$J$14=D15,1,0))))))</f>
        <v>1</v>
      </c>
      <c r="DC9" s="50">
        <f>IF(Gewinnzahlen!$J$14=E10,1,IF(Gewinnzahlen!$J$14=E11,1,IF(Gewinnzahlen!$J$14=E12,1,IF(Gewinnzahlen!$J$14=E13,1,IF(Gewinnzahlen!$J$14=E14,1,IF(Gewinnzahlen!$J$14=E15,1,0))))))</f>
        <v>1</v>
      </c>
      <c r="DD9" s="50">
        <f>IF(Gewinnzahlen!$J$14=F10,1,IF(Gewinnzahlen!$J$14=F11,1,IF(Gewinnzahlen!$J$14=F12,1,IF(Gewinnzahlen!$J$14=F13,1,IF(Gewinnzahlen!$J$14=F14,1,IF(Gewinnzahlen!$J$14=F15,1,0))))))</f>
        <v>1</v>
      </c>
      <c r="DE9" s="50">
        <f>IF(Gewinnzahlen!$J$14=G10,1,IF(Gewinnzahlen!$J$14=G11,1,IF(Gewinnzahlen!$J$14=G12,1,IF(Gewinnzahlen!$J$14=G13,1,IF(Gewinnzahlen!$J$14=G14,1,IF(Gewinnzahlen!$J$14=G15,1,0))))))</f>
        <v>1</v>
      </c>
      <c r="DF9" s="50">
        <f>IF(Gewinnzahlen!$J$14=H10,1,IF(Gewinnzahlen!$J$14=H11,1,IF(Gewinnzahlen!$J$14=H12,1,IF(Gewinnzahlen!$J$14=H13,1,IF(Gewinnzahlen!$J$14=H14,1,IF(Gewinnzahlen!$J$14=H15,1,0))))))</f>
        <v>1</v>
      </c>
      <c r="DG9" s="50">
        <f>IF(Gewinnzahlen!$J$14=I10,1,IF(Gewinnzahlen!$J$14=I11,1,IF(Gewinnzahlen!$J$14=I12,1,IF(Gewinnzahlen!$J$14=I13,1,IF(Gewinnzahlen!$J$14=I14,1,IF(Gewinnzahlen!$J$14=I15,1,0))))))</f>
        <v>1</v>
      </c>
      <c r="DH9" s="50">
        <f>IF(Gewinnzahlen!$J$14=J10,1,IF(Gewinnzahlen!$J$14=J11,1,IF(Gewinnzahlen!$J$14=J12,1,IF(Gewinnzahlen!$J$14=J13,1,IF(Gewinnzahlen!$J$14=J14,1,IF(Gewinnzahlen!$J$14=J15,1,0))))))</f>
        <v>1</v>
      </c>
      <c r="DI9" s="50">
        <f>IF(Gewinnzahlen!$J$14=K10,1,IF(Gewinnzahlen!$J$14=K11,1,IF(Gewinnzahlen!$J$14=K12,1,IF(Gewinnzahlen!$J$14=K13,1,IF(Gewinnzahlen!$J$14=K14,1,IF(Gewinnzahlen!$J$14=K15,1,0))))))</f>
        <v>1</v>
      </c>
      <c r="DJ9" s="50">
        <f>IF(Gewinnzahlen!$J$14=L10,1,IF(Gewinnzahlen!$J$14=L11,1,IF(Gewinnzahlen!$J$14=L12,1,IF(Gewinnzahlen!$J$14=L13,1,IF(Gewinnzahlen!$J$14=L14,1,IF(Gewinnzahlen!$J$14=L15,1,0))))))</f>
        <v>1</v>
      </c>
      <c r="DK9" s="50">
        <f>IF(Gewinnzahlen!$J$14=M10,1,IF(Gewinnzahlen!$J$14=M11,1,IF(Gewinnzahlen!$J$14=M12,1,IF(Gewinnzahlen!$J$14=M13,1,IF(Gewinnzahlen!$J$14=M14,1,IF(Gewinnzahlen!$J$14=M15,1,0))))))</f>
        <v>1</v>
      </c>
      <c r="DL9" s="50">
        <f>IF(Gewinnzahlen!$J$14=N10,1,IF(Gewinnzahlen!$J$14=N11,1,IF(Gewinnzahlen!$J$14=N12,1,IF(Gewinnzahlen!$J$14=N13,1,IF(Gewinnzahlen!$J$14=N14,1,IF(Gewinnzahlen!$J$14=N15,1,0))))))</f>
        <v>1</v>
      </c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36" s="3" customFormat="1" ht="14.1" customHeight="1" thickBot="1">
      <c r="A10" s="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61" t="s">
        <v>170</v>
      </c>
      <c r="P10" s="62" t="s">
        <v>169</v>
      </c>
      <c r="Q10" s="61" t="s">
        <v>188</v>
      </c>
      <c r="U10" s="50">
        <f>IF(Gewinnzahlen!$C$15=C10,1,IF(Gewinnzahlen!$C$15=C11,1,IF(Gewinnzahlen!$C$15=C12,1,IF(Gewinnzahlen!$C$15=C13,1,IF(Gewinnzahlen!$C$15=C14,1,IF(Gewinnzahlen!$C$15=C15,1,0))))))</f>
        <v>1</v>
      </c>
      <c r="V10" s="50">
        <f>IF(Gewinnzahlen!$C$15=D10,1,IF(Gewinnzahlen!$C$15=D11,1,IF(Gewinnzahlen!$C$15=D12,1,IF(Gewinnzahlen!$C$15=D13,1,IF(Gewinnzahlen!$C$15=D14,1,IF(Gewinnzahlen!$C$15=D15,1,0))))))</f>
        <v>1</v>
      </c>
      <c r="W10" s="50">
        <f>IF(Gewinnzahlen!$C$15=E10,1,IF(Gewinnzahlen!$C$15=E11,1,IF(Gewinnzahlen!$C$15=E12,1,IF(Gewinnzahlen!$C$15=E13,1,IF(Gewinnzahlen!$C$15=E14,1,IF(Gewinnzahlen!$C$15=E15,1,0))))))</f>
        <v>1</v>
      </c>
      <c r="X10" s="50">
        <f>IF(Gewinnzahlen!$C$15=F10,1,IF(Gewinnzahlen!$C$15=F11,1,IF(Gewinnzahlen!$C$15=F12,1,IF(Gewinnzahlen!$C$15=F13,1,IF(Gewinnzahlen!$C$15=F14,1,IF(Gewinnzahlen!$C$15=F15,1,0))))))</f>
        <v>1</v>
      </c>
      <c r="Y10" s="50">
        <f>IF(Gewinnzahlen!$C$15=G10,1,IF(Gewinnzahlen!$C$15=G11,1,IF(Gewinnzahlen!$C$15=G12,1,IF(Gewinnzahlen!$C$15=G13,1,IF(Gewinnzahlen!$C$15=G14,1,IF(Gewinnzahlen!$C$15=G15,1,0))))))</f>
        <v>1</v>
      </c>
      <c r="Z10" s="50">
        <f>IF(Gewinnzahlen!$C$15=H10,1,IF(Gewinnzahlen!$C$15=H11,1,IF(Gewinnzahlen!$C$15=H12,1,IF(Gewinnzahlen!$C$15=H13,1,IF(Gewinnzahlen!$C$15=H14,1,IF(Gewinnzahlen!$C$15=H15,1,0))))))</f>
        <v>1</v>
      </c>
      <c r="AA10" s="50">
        <f>IF(Gewinnzahlen!$C$15=I10,1,IF(Gewinnzahlen!$C$15=I11,1,IF(Gewinnzahlen!$C$15=I12,1,IF(Gewinnzahlen!$C$15=I13,1,IF(Gewinnzahlen!$C$15=I14,1,IF(Gewinnzahlen!$C$15=I15,1,0))))))</f>
        <v>1</v>
      </c>
      <c r="AB10" s="50">
        <f>IF(Gewinnzahlen!$C$15=J10,1,IF(Gewinnzahlen!$C$15=J11,1,IF(Gewinnzahlen!$C$15=J12,1,IF(Gewinnzahlen!$C$15=J13,1,IF(Gewinnzahlen!$C$15=J14,1,IF(Gewinnzahlen!$C$15=J15,1,0))))))</f>
        <v>1</v>
      </c>
      <c r="AC10" s="50">
        <f>IF(Gewinnzahlen!$C$15=K10,1,IF(Gewinnzahlen!$C$15=K11,1,IF(Gewinnzahlen!$C$15=K12,1,IF(Gewinnzahlen!$C$15=K13,1,IF(Gewinnzahlen!$C$15=K14,1,IF(Gewinnzahlen!$C$15=K15,1,0))))))</f>
        <v>1</v>
      </c>
      <c r="AD10" s="50">
        <f>IF(Gewinnzahlen!$C$15=L10,1,IF(Gewinnzahlen!$C$15=L11,1,IF(Gewinnzahlen!$C$15=L12,1,IF(Gewinnzahlen!$C$15=L13,1,IF(Gewinnzahlen!$C$15=L14,1,IF(Gewinnzahlen!$C$15=L15,1,0))))))</f>
        <v>1</v>
      </c>
      <c r="AE10" s="50">
        <f>IF(Gewinnzahlen!$C$15=M10,1,IF(Gewinnzahlen!$C$15=M11,1,IF(Gewinnzahlen!$C$15=M12,1,IF(Gewinnzahlen!$C$15=M13,1,IF(Gewinnzahlen!$C$15=M14,1,IF(Gewinnzahlen!$C$15=M15,1,0))))))</f>
        <v>1</v>
      </c>
      <c r="AF10" s="50">
        <f>IF(Gewinnzahlen!$C$15=N10,1,IF(Gewinnzahlen!$C$15=N11,1,IF(Gewinnzahlen!$C$15=N12,1,IF(Gewinnzahlen!$C$15=N13,1,IF(Gewinnzahlen!$C$15=N14,1,IF(Gewinnzahlen!$C$15=N15,1,0))))))</f>
        <v>1</v>
      </c>
      <c r="AG10" s="53">
        <f>IF(Gewinnzahlen!$D$15=C10,1,IF(Gewinnzahlen!$D$15=C11,1,IF(Gewinnzahlen!$D$15=C12,1,IF(Gewinnzahlen!$D$15=C13,1,IF(Gewinnzahlen!$D$15=C14,1,IF(Gewinnzahlen!$D$15=C15,1,0))))))</f>
        <v>1</v>
      </c>
      <c r="AH10" s="50">
        <f>IF(Gewinnzahlen!$D$15=D10,1,IF(Gewinnzahlen!$D$15=D11,1,IF(Gewinnzahlen!$D$15=D12,1,IF(Gewinnzahlen!$D$15=D13,1,IF(Gewinnzahlen!$D$15=D14,1,IF(Gewinnzahlen!$D$15=D15,1,0))))))</f>
        <v>1</v>
      </c>
      <c r="AI10" s="50">
        <f>IF(Gewinnzahlen!$D$15=E10,1,IF(Gewinnzahlen!$D$15=E11,1,IF(Gewinnzahlen!$D$15=E12,1,IF(Gewinnzahlen!$D$15=E13,1,IF(Gewinnzahlen!$D$15=E14,1,IF(Gewinnzahlen!$D$15=E15,1,0))))))</f>
        <v>1</v>
      </c>
      <c r="AJ10" s="50">
        <f>IF(Gewinnzahlen!$D$15=F10,1,IF(Gewinnzahlen!$D$15=F11,1,IF(Gewinnzahlen!$D$15=F12,1,IF(Gewinnzahlen!$D$15=F13,1,IF(Gewinnzahlen!$D$15=F14,1,IF(Gewinnzahlen!$D$15=F15,1,0))))))</f>
        <v>1</v>
      </c>
      <c r="AK10" s="50">
        <f>IF(Gewinnzahlen!$D$15=G10,1,IF(Gewinnzahlen!$D$15=G11,1,IF(Gewinnzahlen!$D$15=G12,1,IF(Gewinnzahlen!$D$15=G13,1,IF(Gewinnzahlen!$D$15=G14,1,IF(Gewinnzahlen!$D$15=G15,1,0))))))</f>
        <v>1</v>
      </c>
      <c r="AL10" s="50">
        <f>IF(Gewinnzahlen!$D$15=H10,1,IF(Gewinnzahlen!$D$15=H11,1,IF(Gewinnzahlen!$D$15=H12,1,IF(Gewinnzahlen!$D$15=H13,1,IF(Gewinnzahlen!$D$15=H14,1,IF(Gewinnzahlen!$D$15=H15,1,0))))))</f>
        <v>1</v>
      </c>
      <c r="AM10" s="50">
        <f>IF(Gewinnzahlen!$D$15=I10,1,IF(Gewinnzahlen!$D$15=I11,1,IF(Gewinnzahlen!$D$15=I12,1,IF(Gewinnzahlen!$D$15=I13,1,IF(Gewinnzahlen!$D$15=I14,1,IF(Gewinnzahlen!$D$15=I15,1,0))))))</f>
        <v>1</v>
      </c>
      <c r="AN10" s="50">
        <f>IF(Gewinnzahlen!$D$15=J10,1,IF(Gewinnzahlen!$D$15=J11,1,IF(Gewinnzahlen!$D$15=J12,1,IF(Gewinnzahlen!$D$15=J13,1,IF(Gewinnzahlen!$D$15=J14,1,IF(Gewinnzahlen!$D$15=J15,1,0))))))</f>
        <v>1</v>
      </c>
      <c r="AO10" s="50">
        <f>IF(Gewinnzahlen!$D$15=K10,1,IF(Gewinnzahlen!$D$15=K11,1,IF(Gewinnzahlen!$D$15=K12,1,IF(Gewinnzahlen!$D$15=K13,1,IF(Gewinnzahlen!$D$15=K14,1,IF(Gewinnzahlen!$D$15=K15,1,0))))))</f>
        <v>1</v>
      </c>
      <c r="AP10" s="50">
        <f>IF(Gewinnzahlen!$D$15=L10,1,IF(Gewinnzahlen!$D$15=L11,1,IF(Gewinnzahlen!$D$15=L12,1,IF(Gewinnzahlen!$D$15=L13,1,IF(Gewinnzahlen!$D$15=L14,1,IF(Gewinnzahlen!$D$15=L15,1,0))))))</f>
        <v>1</v>
      </c>
      <c r="AQ10" s="50">
        <f>IF(Gewinnzahlen!$D$15=M10,1,IF(Gewinnzahlen!$D$15=M11,1,IF(Gewinnzahlen!$D$15=M12,1,IF(Gewinnzahlen!$D$15=M13,1,IF(Gewinnzahlen!$D$15=M14,1,IF(Gewinnzahlen!$D$15=M15,1,0))))))</f>
        <v>1</v>
      </c>
      <c r="AR10" s="50">
        <f>IF(Gewinnzahlen!$D$15=N10,1,IF(Gewinnzahlen!$D$15=N11,1,IF(Gewinnzahlen!$D$15=N12,1,IF(Gewinnzahlen!$D$15=N13,1,IF(Gewinnzahlen!$D$15=N14,1,IF(Gewinnzahlen!$D$15=N15,1,0))))))</f>
        <v>1</v>
      </c>
      <c r="AS10" s="53">
        <f>IF(Gewinnzahlen!$E$15=C10,1,IF(Gewinnzahlen!$E$15=C11,1,IF(Gewinnzahlen!$E$15=C12,1,IF(Gewinnzahlen!$E$15=C13,1,IF(Gewinnzahlen!$E$15=C14,1,IF(Gewinnzahlen!$E$15=C15,1,0))))))</f>
        <v>1</v>
      </c>
      <c r="AT10" s="50">
        <f>IF(Gewinnzahlen!$E$15=D10,1,IF(Gewinnzahlen!$E$15=D11,1,IF(Gewinnzahlen!$E$15=D12,1,IF(Gewinnzahlen!$E$15=D13,1,IF(Gewinnzahlen!$E$15=D14,1,IF(Gewinnzahlen!$E$15=D15,1,0))))))</f>
        <v>1</v>
      </c>
      <c r="AU10" s="50">
        <f>IF(Gewinnzahlen!$E$15=E10,1,IF(Gewinnzahlen!$E$15=E11,1,IF(Gewinnzahlen!$E$15=E12,1,IF(Gewinnzahlen!$E$15=E13,1,IF(Gewinnzahlen!$E$15=E14,1,IF(Gewinnzahlen!$E$15=E15,1,0))))))</f>
        <v>1</v>
      </c>
      <c r="AV10" s="50">
        <f>IF(Gewinnzahlen!$E$15=F10,1,IF(Gewinnzahlen!$E$15=F11,1,IF(Gewinnzahlen!$E$15=F12,1,IF(Gewinnzahlen!$E$15=F13,1,IF(Gewinnzahlen!$E$15=F14,1,IF(Gewinnzahlen!$E$15=F15,1,0))))))</f>
        <v>1</v>
      </c>
      <c r="AW10" s="50">
        <f>IF(Gewinnzahlen!$E$15=G10,1,IF(Gewinnzahlen!$E$15=G11,1,IF(Gewinnzahlen!$E$15=G12,1,IF(Gewinnzahlen!$E$15=G13,1,IF(Gewinnzahlen!$E$15=G14,1,IF(Gewinnzahlen!$E$15=G15,1,0))))))</f>
        <v>1</v>
      </c>
      <c r="AX10" s="50">
        <f>IF(Gewinnzahlen!$E$15=H10,1,IF(Gewinnzahlen!$E$15=H11,1,IF(Gewinnzahlen!$E$15=H12,1,IF(Gewinnzahlen!$E$15=H13,1,IF(Gewinnzahlen!$E$15=H14,1,IF(Gewinnzahlen!$E$15=H15,1,0))))))</f>
        <v>1</v>
      </c>
      <c r="AY10" s="50">
        <f>IF(Gewinnzahlen!$E$15=I10,1,IF(Gewinnzahlen!$E$15=I11,1,IF(Gewinnzahlen!$E$15=I12,1,IF(Gewinnzahlen!$E$15=I13,1,IF(Gewinnzahlen!$E$15=I14,1,IF(Gewinnzahlen!$E$15=I15,1,0))))))</f>
        <v>1</v>
      </c>
      <c r="AZ10" s="50">
        <f>IF(Gewinnzahlen!$E$15=J10,1,IF(Gewinnzahlen!$E$15=J11,1,IF(Gewinnzahlen!$E$15=J12,1,IF(Gewinnzahlen!$E$15=J13,1,IF(Gewinnzahlen!$E$15=J14,1,IF(Gewinnzahlen!$E$15=J15,1,0))))))</f>
        <v>1</v>
      </c>
      <c r="BA10" s="50">
        <f>IF(Gewinnzahlen!$E$15=K10,1,IF(Gewinnzahlen!$E$15=K11,1,IF(Gewinnzahlen!$E$15=K12,1,IF(Gewinnzahlen!$E$15=K13,1,IF(Gewinnzahlen!$E$15=K14,1,IF(Gewinnzahlen!$E$15=K15,1,0))))))</f>
        <v>1</v>
      </c>
      <c r="BB10" s="50">
        <f>IF(Gewinnzahlen!$E$15=L10,1,IF(Gewinnzahlen!$E$15=L11,1,IF(Gewinnzahlen!$E$15=L12,1,IF(Gewinnzahlen!$E$15=L13,1,IF(Gewinnzahlen!$E$15=L14,1,IF(Gewinnzahlen!$E$15=L15,1,0))))))</f>
        <v>1</v>
      </c>
      <c r="BC10" s="50">
        <f>IF(Gewinnzahlen!$E$15=M10,1,IF(Gewinnzahlen!$E$15=M11,1,IF(Gewinnzahlen!$E$15=M12,1,IF(Gewinnzahlen!$E$15=M13,1,IF(Gewinnzahlen!$E$15=M14,1,IF(Gewinnzahlen!$E$15=M15,1,0))))))</f>
        <v>1</v>
      </c>
      <c r="BD10" s="50">
        <f>IF(Gewinnzahlen!$E$15=N10,1,IF(Gewinnzahlen!$E$15=N11,1,IF(Gewinnzahlen!$E$15=N12,1,IF(Gewinnzahlen!$E$15=N13,1,IF(Gewinnzahlen!$E$15=N14,1,IF(Gewinnzahlen!$E$15=N15,1,0))))))</f>
        <v>1</v>
      </c>
      <c r="BE10" s="53">
        <f>IF(Gewinnzahlen!$F$15=C10,1,IF(Gewinnzahlen!$F$15=C11,1,IF(Gewinnzahlen!$F$15=C12,1,IF(Gewinnzahlen!$F$15=C13,1,IF(Gewinnzahlen!$F$15=C14,1,IF(Gewinnzahlen!$F$15=C15,1,0))))))</f>
        <v>1</v>
      </c>
      <c r="BF10" s="50">
        <f>IF(Gewinnzahlen!$F$15=D10,1,IF(Gewinnzahlen!$F$15=D11,1,IF(Gewinnzahlen!$F$15=D12,1,IF(Gewinnzahlen!$F$15=D13,1,IF(Gewinnzahlen!$F$15=D14,1,IF(Gewinnzahlen!$F$15=D15,1,0))))))</f>
        <v>1</v>
      </c>
      <c r="BG10" s="50">
        <f>IF(Gewinnzahlen!$F$15=E10,1,IF(Gewinnzahlen!$F$15=E11,1,IF(Gewinnzahlen!$F$15=E12,1,IF(Gewinnzahlen!$F$15=E13,1,IF(Gewinnzahlen!$F$15=E14,1,IF(Gewinnzahlen!$F$15=E15,1,0))))))</f>
        <v>1</v>
      </c>
      <c r="BH10" s="50">
        <f>IF(Gewinnzahlen!$F$15=F10,1,IF(Gewinnzahlen!$F$15=F11,1,IF(Gewinnzahlen!$F$15=F12,1,IF(Gewinnzahlen!$F$15=F13,1,IF(Gewinnzahlen!$F$15=F14,1,IF(Gewinnzahlen!$F$15=F15,1,0))))))</f>
        <v>1</v>
      </c>
      <c r="BI10" s="50">
        <f>IF(Gewinnzahlen!$F$15=G10,1,IF(Gewinnzahlen!$F$15=G11,1,IF(Gewinnzahlen!$F$15=G12,1,IF(Gewinnzahlen!$F$15=G13,1,IF(Gewinnzahlen!$F$15=G14,1,IF(Gewinnzahlen!$F$15=G15,1,0))))))</f>
        <v>1</v>
      </c>
      <c r="BJ10" s="50">
        <f>IF(Gewinnzahlen!$F$15=H10,1,IF(Gewinnzahlen!$F$15=H11,1,IF(Gewinnzahlen!$F$15=H12,1,IF(Gewinnzahlen!$F$15=H13,1,IF(Gewinnzahlen!$F$15=H14,1,IF(Gewinnzahlen!$F$15=H15,1,0))))))</f>
        <v>1</v>
      </c>
      <c r="BK10" s="50">
        <f>IF(Gewinnzahlen!$F$15=I10,1,IF(Gewinnzahlen!$F$15=I11,1,IF(Gewinnzahlen!$F$15=I12,1,IF(Gewinnzahlen!$F$15=I13,1,IF(Gewinnzahlen!$F$15=I14,1,IF(Gewinnzahlen!$F$15=I15,1,0))))))</f>
        <v>1</v>
      </c>
      <c r="BL10" s="50">
        <f>IF(Gewinnzahlen!$F$15=J10,1,IF(Gewinnzahlen!$F$15=J11,1,IF(Gewinnzahlen!$F$15=J12,1,IF(Gewinnzahlen!$F$15=J13,1,IF(Gewinnzahlen!$F$15=J14,1,IF(Gewinnzahlen!$F$15=J15,1,0))))))</f>
        <v>1</v>
      </c>
      <c r="BM10" s="50">
        <f>IF(Gewinnzahlen!$F$15=K10,1,IF(Gewinnzahlen!$F$15=K11,1,IF(Gewinnzahlen!$F$15=K12,1,IF(Gewinnzahlen!$F$15=K13,1,IF(Gewinnzahlen!$F$15=K14,1,IF(Gewinnzahlen!$F$15=K15,1,0))))))</f>
        <v>1</v>
      </c>
      <c r="BN10" s="50">
        <f>IF(Gewinnzahlen!$F$15=L10,1,IF(Gewinnzahlen!$F$15=L11,1,IF(Gewinnzahlen!$F$15=L12,1,IF(Gewinnzahlen!$F$15=L13,1,IF(Gewinnzahlen!$F$15=L14,1,IF(Gewinnzahlen!$F$15=L15,1,0))))))</f>
        <v>1</v>
      </c>
      <c r="BO10" s="50">
        <f>IF(Gewinnzahlen!$F$15=M10,1,IF(Gewinnzahlen!$F$15=M11,1,IF(Gewinnzahlen!$F$15=M12,1,IF(Gewinnzahlen!$F$15=M13,1,IF(Gewinnzahlen!$F$15=M14,1,IF(Gewinnzahlen!$F$15=M15,1,0))))))</f>
        <v>1</v>
      </c>
      <c r="BP10" s="50">
        <f>IF(Gewinnzahlen!$F$15=N10,1,IF(Gewinnzahlen!$F$15=N11,1,IF(Gewinnzahlen!$F$15=N12,1,IF(Gewinnzahlen!$F$15=N13,1,IF(Gewinnzahlen!$F$15=N14,1,IF(Gewinnzahlen!$F$15=N15,1,0))))))</f>
        <v>1</v>
      </c>
      <c r="BQ10" s="53">
        <f>IF(Gewinnzahlen!$G$15=C10,1,IF(Gewinnzahlen!$G$15=C11,1,IF(Gewinnzahlen!$G$15=C12,1,IF(Gewinnzahlen!$G$15=C13,1,IF(Gewinnzahlen!$G$15=C14,1,IF(Gewinnzahlen!$G$15=C15,1,0))))))</f>
        <v>1</v>
      </c>
      <c r="BR10" s="50">
        <f>IF(Gewinnzahlen!$G$15=D10,1,IF(Gewinnzahlen!$G$15=D11,1,IF(Gewinnzahlen!$G$15=D12,1,IF(Gewinnzahlen!$G$15=D13,1,IF(Gewinnzahlen!$G$15=D14,1,IF(Gewinnzahlen!$G$15=D15,1,0))))))</f>
        <v>1</v>
      </c>
      <c r="BS10" s="50">
        <f>IF(Gewinnzahlen!$G$15=E10,1,IF(Gewinnzahlen!$G$15=E11,1,IF(Gewinnzahlen!$G$15=E12,1,IF(Gewinnzahlen!$G$15=E13,1,IF(Gewinnzahlen!$G$15=E14,1,IF(Gewinnzahlen!$G$15=E15,1,0))))))</f>
        <v>1</v>
      </c>
      <c r="BT10" s="50">
        <f>IF(Gewinnzahlen!$G$15=F10,1,IF(Gewinnzahlen!$G$15=F11,1,IF(Gewinnzahlen!$G$15=F12,1,IF(Gewinnzahlen!$G$15=F13,1,IF(Gewinnzahlen!$G$15=F14,1,IF(Gewinnzahlen!$G$15=F15,1,0))))))</f>
        <v>1</v>
      </c>
      <c r="BU10" s="50">
        <f>IF(Gewinnzahlen!$G$15=G10,1,IF(Gewinnzahlen!$G$15=G11,1,IF(Gewinnzahlen!$G$15=G12,1,IF(Gewinnzahlen!$G$15=G13,1,IF(Gewinnzahlen!$G$15=G14,1,IF(Gewinnzahlen!$G$15=G15,1,0))))))</f>
        <v>1</v>
      </c>
      <c r="BV10" s="50">
        <f>IF(Gewinnzahlen!$G$15=H10,1,IF(Gewinnzahlen!$G$15=H11,1,IF(Gewinnzahlen!$G$15=H12,1,IF(Gewinnzahlen!$G$15=H13,1,IF(Gewinnzahlen!$G$15=H14,1,IF(Gewinnzahlen!$G$15=H15,1,0))))))</f>
        <v>1</v>
      </c>
      <c r="BW10" s="50">
        <f>IF(Gewinnzahlen!$G$15=I10,1,IF(Gewinnzahlen!$G$15=I11,1,IF(Gewinnzahlen!$G$15=I12,1,IF(Gewinnzahlen!$G$15=I13,1,IF(Gewinnzahlen!$G$15=I14,1,IF(Gewinnzahlen!$G$15=I15,1,0))))))</f>
        <v>1</v>
      </c>
      <c r="BX10" s="50">
        <f>IF(Gewinnzahlen!$G$15=J10,1,IF(Gewinnzahlen!$G$15=J11,1,IF(Gewinnzahlen!$G$15=J12,1,IF(Gewinnzahlen!$G$15=J13,1,IF(Gewinnzahlen!$G$15=J14,1,IF(Gewinnzahlen!$G$15=J15,1,0))))))</f>
        <v>1</v>
      </c>
      <c r="BY10" s="50">
        <f>IF(Gewinnzahlen!$G$15=K10,1,IF(Gewinnzahlen!$G$15=K11,1,IF(Gewinnzahlen!$G$15=K12,1,IF(Gewinnzahlen!$G$15=K13,1,IF(Gewinnzahlen!$G$15=K14,1,IF(Gewinnzahlen!$G$15=K15,1,0))))))</f>
        <v>1</v>
      </c>
      <c r="BZ10" s="50">
        <f>IF(Gewinnzahlen!$G$15=L10,1,IF(Gewinnzahlen!$G$15=L11,1,IF(Gewinnzahlen!$G$15=L12,1,IF(Gewinnzahlen!$G$15=L13,1,IF(Gewinnzahlen!$G$15=L14,1,IF(Gewinnzahlen!$G$15=L15,1,0))))))</f>
        <v>1</v>
      </c>
      <c r="CA10" s="50">
        <f>IF(Gewinnzahlen!$G$15=M10,1,IF(Gewinnzahlen!$G$15=M11,1,IF(Gewinnzahlen!$G$15=M12,1,IF(Gewinnzahlen!$G$15=M13,1,IF(Gewinnzahlen!$G$15=M14,1,IF(Gewinnzahlen!$G$15=M15,1,0))))))</f>
        <v>1</v>
      </c>
      <c r="CB10" s="50">
        <f>IF(Gewinnzahlen!$G$15=N10,1,IF(Gewinnzahlen!$G$15=N11,1,IF(Gewinnzahlen!$G$15=N12,1,IF(Gewinnzahlen!$G$15=N13,1,IF(Gewinnzahlen!$G$15=N14,1,IF(Gewinnzahlen!$G$15=N15,1,0))))))</f>
        <v>1</v>
      </c>
      <c r="CC10" s="53">
        <f>IF(Gewinnzahlen!$H$15=C10,1,IF(Gewinnzahlen!$H$15=C11,1,IF(Gewinnzahlen!$H$15=C12,1,IF(Gewinnzahlen!$H$15=C13,1,IF(Gewinnzahlen!$H$15=C14,1,IF(Gewinnzahlen!$H$15=C15,1,0))))))</f>
        <v>1</v>
      </c>
      <c r="CD10" s="50">
        <f>IF(Gewinnzahlen!$H$15=D10,1,IF(Gewinnzahlen!$H$15=D11,1,IF(Gewinnzahlen!$H$15=D12,1,IF(Gewinnzahlen!$H$15=D13,1,IF(Gewinnzahlen!$H$15=D14,1,IF(Gewinnzahlen!$H$15=D15,1,0))))))</f>
        <v>1</v>
      </c>
      <c r="CE10" s="50">
        <f>IF(Gewinnzahlen!$H$15=E10,1,IF(Gewinnzahlen!$H$15=E11,1,IF(Gewinnzahlen!$H$15=E12,1,IF(Gewinnzahlen!$H$15=E13,1,IF(Gewinnzahlen!$H$15=E14,1,IF(Gewinnzahlen!$H$15=E15,1,0))))))</f>
        <v>1</v>
      </c>
      <c r="CF10" s="50">
        <f>IF(Gewinnzahlen!$H$15=F10,1,IF(Gewinnzahlen!$H$15=F11,1,IF(Gewinnzahlen!$H$15=F12,1,IF(Gewinnzahlen!$H$15=F13,1,IF(Gewinnzahlen!$H$15=F14,1,IF(Gewinnzahlen!$H$15=F15,1,0))))))</f>
        <v>1</v>
      </c>
      <c r="CG10" s="50">
        <f>IF(Gewinnzahlen!$H$15=G10,1,IF(Gewinnzahlen!$H$15=G11,1,IF(Gewinnzahlen!$H$15=G12,1,IF(Gewinnzahlen!$H$15=G13,1,IF(Gewinnzahlen!$H$15=G14,1,IF(Gewinnzahlen!$H$15=G15,1,0))))))</f>
        <v>1</v>
      </c>
      <c r="CH10" s="50">
        <f>IF(Gewinnzahlen!$H$15=H10,1,IF(Gewinnzahlen!$H$15=H11,1,IF(Gewinnzahlen!$H$15=H12,1,IF(Gewinnzahlen!$H$15=H13,1,IF(Gewinnzahlen!$H$15=H14,1,IF(Gewinnzahlen!$H$15=H15,1,0))))))</f>
        <v>1</v>
      </c>
      <c r="CI10" s="50">
        <f>IF(Gewinnzahlen!$H$15=I10,1,IF(Gewinnzahlen!$H$15=I11,1,IF(Gewinnzahlen!$H$15=I12,1,IF(Gewinnzahlen!$H$15=I13,1,IF(Gewinnzahlen!$H$15=I14,1,IF(Gewinnzahlen!$H$15=I15,1,0))))))</f>
        <v>1</v>
      </c>
      <c r="CJ10" s="50">
        <f>IF(Gewinnzahlen!$H$15=J10,1,IF(Gewinnzahlen!$H$15=J11,1,IF(Gewinnzahlen!$H$15=J12,1,IF(Gewinnzahlen!$H$15=J13,1,IF(Gewinnzahlen!$H$15=J14,1,IF(Gewinnzahlen!$H$15=J15,1,0))))))</f>
        <v>1</v>
      </c>
      <c r="CK10" s="50">
        <f>IF(Gewinnzahlen!$H$15=K10,1,IF(Gewinnzahlen!$H$15=K11,1,IF(Gewinnzahlen!$H$15=K12,1,IF(Gewinnzahlen!$H$15=K13,1,IF(Gewinnzahlen!$H$15=K14,1,IF(Gewinnzahlen!$H$15=K15,1,0))))))</f>
        <v>1</v>
      </c>
      <c r="CL10" s="50">
        <f>IF(Gewinnzahlen!$H$15=L10,1,IF(Gewinnzahlen!$H$15=L11,1,IF(Gewinnzahlen!$H$15=L12,1,IF(Gewinnzahlen!$H$15=L13,1,IF(Gewinnzahlen!$H$15=L14,1,IF(Gewinnzahlen!$H$15=L15,1,0))))))</f>
        <v>1</v>
      </c>
      <c r="CM10" s="50">
        <f>IF(Gewinnzahlen!$H$15=M10,1,IF(Gewinnzahlen!$H$15=M11,1,IF(Gewinnzahlen!$H$15=M12,1,IF(Gewinnzahlen!$H$15=M13,1,IF(Gewinnzahlen!$H$15=M14,1,IF(Gewinnzahlen!$H$15=M15,1,0))))))</f>
        <v>1</v>
      </c>
      <c r="CN10" s="50">
        <f>IF(Gewinnzahlen!$H$15=N10,1,IF(Gewinnzahlen!$H$15=N11,1,IF(Gewinnzahlen!$H$15=N12,1,IF(Gewinnzahlen!$H$15=N13,1,IF(Gewinnzahlen!$H$15=N14,1,IF(Gewinnzahlen!$H$15=N15,1,0))))))</f>
        <v>1</v>
      </c>
      <c r="CO10" s="53">
        <f>IF(Gewinnzahlen!$I$15=C10,1,IF(Gewinnzahlen!$I$15=C11,1,IF(Gewinnzahlen!$I$15=C12,1,IF(Gewinnzahlen!$I$15=C13,1,IF(Gewinnzahlen!$I$15=C14,1,IF(Gewinnzahlen!$I$15=C15,1,0))))))</f>
        <v>1</v>
      </c>
      <c r="CP10" s="50">
        <f>IF(Gewinnzahlen!$I$15=D10,1,IF(Gewinnzahlen!$I$15=D11,1,IF(Gewinnzahlen!$I$15=D12,1,IF(Gewinnzahlen!$I$15=D13,1,IF(Gewinnzahlen!$I$15=D14,1,IF(Gewinnzahlen!$I$15=D15,1,0))))))</f>
        <v>1</v>
      </c>
      <c r="CQ10" s="50">
        <f>IF(Gewinnzahlen!$I$15=E10,1,IF(Gewinnzahlen!$I$15=E11,1,IF(Gewinnzahlen!$I$15=E12,1,IF(Gewinnzahlen!$I$15=E13,1,IF(Gewinnzahlen!$I$15=E14,1,IF(Gewinnzahlen!$I$15=E15,1,0))))))</f>
        <v>1</v>
      </c>
      <c r="CR10" s="50">
        <f>IF(Gewinnzahlen!$I$15=F10,1,IF(Gewinnzahlen!$I$15=F11,1,IF(Gewinnzahlen!$I$15=F12,1,IF(Gewinnzahlen!$I$15=F13,1,IF(Gewinnzahlen!$I$15=F14,1,IF(Gewinnzahlen!$I$15=F15,1,0))))))</f>
        <v>1</v>
      </c>
      <c r="CS10" s="50">
        <f>IF(Gewinnzahlen!$I$15=G10,1,IF(Gewinnzahlen!$I$15=G11,1,IF(Gewinnzahlen!$I$15=G12,1,IF(Gewinnzahlen!$I$15=G13,1,IF(Gewinnzahlen!$I$15=G14,1,IF(Gewinnzahlen!$I$15=G15,1,0))))))</f>
        <v>1</v>
      </c>
      <c r="CT10" s="50">
        <f>IF(Gewinnzahlen!$I$15=H10,1,IF(Gewinnzahlen!$I$15=H11,1,IF(Gewinnzahlen!$I$15=H12,1,IF(Gewinnzahlen!$I$15=H13,1,IF(Gewinnzahlen!$I$15=H14,1,IF(Gewinnzahlen!$I$15=H15,1,0))))))</f>
        <v>1</v>
      </c>
      <c r="CU10" s="50">
        <f>IF(Gewinnzahlen!$I$15=I10,1,IF(Gewinnzahlen!$I$15=I11,1,IF(Gewinnzahlen!$I$15=I12,1,IF(Gewinnzahlen!$I$15=I13,1,IF(Gewinnzahlen!$I$15=I14,1,IF(Gewinnzahlen!$I$15=I15,1,0))))))</f>
        <v>1</v>
      </c>
      <c r="CV10" s="50">
        <f>IF(Gewinnzahlen!$I$15=J10,1,IF(Gewinnzahlen!$I$15=J11,1,IF(Gewinnzahlen!$I$15=J12,1,IF(Gewinnzahlen!$I$15=J13,1,IF(Gewinnzahlen!$I$15=J14,1,IF(Gewinnzahlen!$I$15=J15,1,0))))))</f>
        <v>1</v>
      </c>
      <c r="CW10" s="50">
        <f>IF(Gewinnzahlen!$I$15=K10,1,IF(Gewinnzahlen!$I$15=K11,1,IF(Gewinnzahlen!$I$15=K12,1,IF(Gewinnzahlen!$I$15=K13,1,IF(Gewinnzahlen!$I$15=K14,1,IF(Gewinnzahlen!$I$15=K15,1,0))))))</f>
        <v>1</v>
      </c>
      <c r="CX10" s="50">
        <f>IF(Gewinnzahlen!$I$15=L10,1,IF(Gewinnzahlen!$I$15=L11,1,IF(Gewinnzahlen!$I$15=L12,1,IF(Gewinnzahlen!$I$15=L13,1,IF(Gewinnzahlen!$I$15=L14,1,IF(Gewinnzahlen!$I$15=L15,1,0))))))</f>
        <v>1</v>
      </c>
      <c r="CY10" s="50">
        <f>IF(Gewinnzahlen!$I$15=M10,1,IF(Gewinnzahlen!$I$15=M11,1,IF(Gewinnzahlen!$I$15=M12,1,IF(Gewinnzahlen!$I$15=M13,1,IF(Gewinnzahlen!$I$15=M14,1,IF(Gewinnzahlen!$I$15=M15,1,0))))))</f>
        <v>1</v>
      </c>
      <c r="CZ10" s="50">
        <f>IF(Gewinnzahlen!$I$15=N10,1,IF(Gewinnzahlen!$I$15=N11,1,IF(Gewinnzahlen!$I$15=N12,1,IF(Gewinnzahlen!$I$15=N13,1,IF(Gewinnzahlen!$I$15=N14,1,IF(Gewinnzahlen!$I$15=N15,1,0))))))</f>
        <v>1</v>
      </c>
      <c r="DA10" s="53">
        <f>IF(Gewinnzahlen!$J$15=C10,1,IF(Gewinnzahlen!$J$15=C11,1,IF(Gewinnzahlen!$J$15=C12,1,IF(Gewinnzahlen!$J$15=C13,1,IF(Gewinnzahlen!$J$15=C14,1,IF(Gewinnzahlen!$J$15=C15,1,0))))))</f>
        <v>1</v>
      </c>
      <c r="DB10" s="50">
        <f>IF(Gewinnzahlen!$J$15=D10,1,IF(Gewinnzahlen!$J$15=D11,1,IF(Gewinnzahlen!$J$15=D12,1,IF(Gewinnzahlen!$J$15=D13,1,IF(Gewinnzahlen!$J$15=D14,1,IF(Gewinnzahlen!$J$15=D15,1,0))))))</f>
        <v>1</v>
      </c>
      <c r="DC10" s="50">
        <f>IF(Gewinnzahlen!$J$15=E10,1,IF(Gewinnzahlen!$J$15=E11,1,IF(Gewinnzahlen!$J$15=E12,1,IF(Gewinnzahlen!$J$15=E13,1,IF(Gewinnzahlen!$J$15=E14,1,IF(Gewinnzahlen!$J$15=E15,1,0))))))</f>
        <v>1</v>
      </c>
      <c r="DD10" s="50">
        <f>IF(Gewinnzahlen!$J$15=F10,1,IF(Gewinnzahlen!$J$15=F11,1,IF(Gewinnzahlen!$J$15=F12,1,IF(Gewinnzahlen!$J$15=F13,1,IF(Gewinnzahlen!$J$15=F14,1,IF(Gewinnzahlen!$J$15=F15,1,0))))))</f>
        <v>1</v>
      </c>
      <c r="DE10" s="50">
        <f>IF(Gewinnzahlen!$J$15=G10,1,IF(Gewinnzahlen!$J$15=G11,1,IF(Gewinnzahlen!$J$15=G12,1,IF(Gewinnzahlen!$J$15=G13,1,IF(Gewinnzahlen!$J$15=G14,1,IF(Gewinnzahlen!$J$15=G15,1,0))))))</f>
        <v>1</v>
      </c>
      <c r="DF10" s="50">
        <f>IF(Gewinnzahlen!$J$15=H10,1,IF(Gewinnzahlen!$J$15=H11,1,IF(Gewinnzahlen!$J$15=H12,1,IF(Gewinnzahlen!$J$15=H13,1,IF(Gewinnzahlen!$J$15=H14,1,IF(Gewinnzahlen!$J$15=H15,1,0))))))</f>
        <v>1</v>
      </c>
      <c r="DG10" s="50">
        <f>IF(Gewinnzahlen!$J$15=I10,1,IF(Gewinnzahlen!$J$15=I11,1,IF(Gewinnzahlen!$J$15=I12,1,IF(Gewinnzahlen!$J$15=I13,1,IF(Gewinnzahlen!$J$15=I14,1,IF(Gewinnzahlen!$J$15=I15,1,0))))))</f>
        <v>1</v>
      </c>
      <c r="DH10" s="50">
        <f>IF(Gewinnzahlen!$J$15=J10,1,IF(Gewinnzahlen!$J$15=J11,1,IF(Gewinnzahlen!$J$15=J12,1,IF(Gewinnzahlen!$J$15=J13,1,IF(Gewinnzahlen!$J$15=J14,1,IF(Gewinnzahlen!$J$15=J15,1,0))))))</f>
        <v>1</v>
      </c>
      <c r="DI10" s="50">
        <f>IF(Gewinnzahlen!$J$15=K10,1,IF(Gewinnzahlen!$J$15=K11,1,IF(Gewinnzahlen!$J$15=K12,1,IF(Gewinnzahlen!$J$15=K13,1,IF(Gewinnzahlen!$J$15=K14,1,IF(Gewinnzahlen!$J$15=K15,1,0))))))</f>
        <v>1</v>
      </c>
      <c r="DJ10" s="50">
        <f>IF(Gewinnzahlen!$J$15=L10,1,IF(Gewinnzahlen!$J$15=L11,1,IF(Gewinnzahlen!$J$15=L12,1,IF(Gewinnzahlen!$J$15=L13,1,IF(Gewinnzahlen!$J$15=L14,1,IF(Gewinnzahlen!$J$15=L15,1,0))))))</f>
        <v>1</v>
      </c>
      <c r="DK10" s="50">
        <f>IF(Gewinnzahlen!$J$15=M10,1,IF(Gewinnzahlen!$J$15=M11,1,IF(Gewinnzahlen!$J$15=M12,1,IF(Gewinnzahlen!$J$15=M13,1,IF(Gewinnzahlen!$J$15=M14,1,IF(Gewinnzahlen!$J$15=M15,1,0))))))</f>
        <v>1</v>
      </c>
      <c r="DL10" s="50">
        <f>IF(Gewinnzahlen!$J$15=N10,1,IF(Gewinnzahlen!$J$15=N11,1,IF(Gewinnzahlen!$J$15=N12,1,IF(Gewinnzahlen!$J$15=N13,1,IF(Gewinnzahlen!$J$15=N14,1,IF(Gewinnzahlen!$J$15=N15,1,0))))))</f>
        <v>1</v>
      </c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36" s="3" customFormat="1" ht="14.1" customHeight="1" thickTop="1" thickBot="1"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78" t="s">
        <v>86</v>
      </c>
      <c r="P11" s="105" t="s">
        <v>86</v>
      </c>
      <c r="Q11" s="91" t="str">
        <f>IF(O9="","Losnummer fehlt!",RIGHT($O$9,1))</f>
        <v>Losnummer fehlt!</v>
      </c>
      <c r="U11" s="50">
        <f>IF(Gewinnzahlen!$C$16=C10,1,IF(Gewinnzahlen!$C$16=C11,1,IF(Gewinnzahlen!$C$16=C12,1,IF(Gewinnzahlen!$C$16=C13,1,IF(Gewinnzahlen!$C$16=C14,1,IF(Gewinnzahlen!$C$16=C15,1,0))))))</f>
        <v>1</v>
      </c>
      <c r="V11" s="50">
        <f>IF(Gewinnzahlen!$C$16=D10,1,IF(Gewinnzahlen!$C$16=D11,1,IF(Gewinnzahlen!$C$16=D12,1,IF(Gewinnzahlen!$C$16=D13,1,IF(Gewinnzahlen!$C$16=D14,1,IF(Gewinnzahlen!$C$16=D15,1,0))))))</f>
        <v>1</v>
      </c>
      <c r="W11" s="50">
        <f>IF(Gewinnzahlen!$C$16=E10,1,IF(Gewinnzahlen!$C$16=E11,1,IF(Gewinnzahlen!$C$16=E12,1,IF(Gewinnzahlen!$C$16=E13,1,IF(Gewinnzahlen!$C$16=E14,1,IF(Gewinnzahlen!$C$16=E15,1,0))))))</f>
        <v>1</v>
      </c>
      <c r="X11" s="50">
        <f>IF(Gewinnzahlen!$C$16=F10,1,IF(Gewinnzahlen!$C$16=F11,1,IF(Gewinnzahlen!$C$16=F12,1,IF(Gewinnzahlen!$C$16=F13,1,IF(Gewinnzahlen!$C$16=F14,1,IF(Gewinnzahlen!$C$16=F15,1,0))))))</f>
        <v>1</v>
      </c>
      <c r="Y11" s="50">
        <f>IF(Gewinnzahlen!$C$16=G10,1,IF(Gewinnzahlen!$C$16=G11,1,IF(Gewinnzahlen!$C$16=G12,1,IF(Gewinnzahlen!$C$16=G13,1,IF(Gewinnzahlen!$C$16=G14,1,IF(Gewinnzahlen!$C$16=G15,1,0))))))</f>
        <v>1</v>
      </c>
      <c r="Z11" s="50">
        <f>IF(Gewinnzahlen!$C$16=H10,1,IF(Gewinnzahlen!$C$16=H11,1,IF(Gewinnzahlen!$C$16=H12,1,IF(Gewinnzahlen!$C$16=H13,1,IF(Gewinnzahlen!$C$16=H14,1,IF(Gewinnzahlen!$C$16=H15,1,0))))))</f>
        <v>1</v>
      </c>
      <c r="AA11" s="50">
        <f>IF(Gewinnzahlen!$C$16=I10,1,IF(Gewinnzahlen!$C$16=I11,1,IF(Gewinnzahlen!$C$16=I12,1,IF(Gewinnzahlen!$C$16=I13,1,IF(Gewinnzahlen!$C$16=I14,1,IF(Gewinnzahlen!$C$16=I15,1,0))))))</f>
        <v>1</v>
      </c>
      <c r="AB11" s="50">
        <f>IF(Gewinnzahlen!$C$16=J10,1,IF(Gewinnzahlen!$C$16=J11,1,IF(Gewinnzahlen!$C$16=J12,1,IF(Gewinnzahlen!$C$16=J13,1,IF(Gewinnzahlen!$C$16=J14,1,IF(Gewinnzahlen!$C$16=J15,1,0))))))</f>
        <v>1</v>
      </c>
      <c r="AC11" s="50">
        <f>IF(Gewinnzahlen!$C$16=K10,1,IF(Gewinnzahlen!$C$16=K11,1,IF(Gewinnzahlen!$C$16=K12,1,IF(Gewinnzahlen!$C$16=K13,1,IF(Gewinnzahlen!$C$16=K14,1,IF(Gewinnzahlen!$C$16=K15,1,0))))))</f>
        <v>1</v>
      </c>
      <c r="AD11" s="50">
        <f>IF(Gewinnzahlen!$C$16=L10,1,IF(Gewinnzahlen!$C$16=L11,1,IF(Gewinnzahlen!$C$16=L12,1,IF(Gewinnzahlen!$C$16=L13,1,IF(Gewinnzahlen!$C$16=L14,1,IF(Gewinnzahlen!$C$16=L15,1,0))))))</f>
        <v>1</v>
      </c>
      <c r="AE11" s="50">
        <f>IF(Gewinnzahlen!$C$16=M10,1,IF(Gewinnzahlen!$C$16=M11,1,IF(Gewinnzahlen!$C$16=M12,1,IF(Gewinnzahlen!$C$16=M13,1,IF(Gewinnzahlen!$C$16=M14,1,IF(Gewinnzahlen!$C$16=M15,1,0))))))</f>
        <v>1</v>
      </c>
      <c r="AF11" s="50">
        <f>IF(Gewinnzahlen!$C$16=N10,1,IF(Gewinnzahlen!$C$16=N11,1,IF(Gewinnzahlen!$C$16=N12,1,IF(Gewinnzahlen!$C$16=N13,1,IF(Gewinnzahlen!$C$16=N14,1,IF(Gewinnzahlen!$C$16=N15,1,0))))))</f>
        <v>1</v>
      </c>
      <c r="AG11" s="53">
        <f>IF(Gewinnzahlen!$D$16=C10,1,IF(Gewinnzahlen!$D$16=C11,1,IF(Gewinnzahlen!$D$16=C12,1,IF(Gewinnzahlen!$D$16=C13,1,IF(Gewinnzahlen!$D$16=C14,1,IF(Gewinnzahlen!$D$16=C15,1,0))))))</f>
        <v>1</v>
      </c>
      <c r="AH11" s="50">
        <f>IF(Gewinnzahlen!$D$16=D10,1,IF(Gewinnzahlen!$D$16=D11,1,IF(Gewinnzahlen!$D$16=D12,1,IF(Gewinnzahlen!$D$16=D13,1,IF(Gewinnzahlen!$D$16=D14,1,IF(Gewinnzahlen!$D$16=D15,1,0))))))</f>
        <v>1</v>
      </c>
      <c r="AI11" s="50">
        <f>IF(Gewinnzahlen!$D$16=E10,1,IF(Gewinnzahlen!$D$16=E11,1,IF(Gewinnzahlen!$D$16=E12,1,IF(Gewinnzahlen!$D$16=E13,1,IF(Gewinnzahlen!$D$16=E14,1,IF(Gewinnzahlen!$D$16=E15,1,0))))))</f>
        <v>1</v>
      </c>
      <c r="AJ11" s="50">
        <f>IF(Gewinnzahlen!$D$16=F10,1,IF(Gewinnzahlen!$D$16=F11,1,IF(Gewinnzahlen!$D$16=F12,1,IF(Gewinnzahlen!$D$16=F13,1,IF(Gewinnzahlen!$D$16=F14,1,IF(Gewinnzahlen!$D$16=F15,1,0))))))</f>
        <v>1</v>
      </c>
      <c r="AK11" s="50">
        <f>IF(Gewinnzahlen!$D$16=G10,1,IF(Gewinnzahlen!$D$16=G11,1,IF(Gewinnzahlen!$D$16=G12,1,IF(Gewinnzahlen!$D$16=G13,1,IF(Gewinnzahlen!$D$16=G14,1,IF(Gewinnzahlen!$D$16=G15,1,0))))))</f>
        <v>1</v>
      </c>
      <c r="AL11" s="50">
        <f>IF(Gewinnzahlen!$D$16=H10,1,IF(Gewinnzahlen!$D$16=H11,1,IF(Gewinnzahlen!$D$16=H12,1,IF(Gewinnzahlen!$D$16=H13,1,IF(Gewinnzahlen!$D$16=H14,1,IF(Gewinnzahlen!$D$16=H15,1,0))))))</f>
        <v>1</v>
      </c>
      <c r="AM11" s="50">
        <f>IF(Gewinnzahlen!$D$16=I10,1,IF(Gewinnzahlen!$D$16=I11,1,IF(Gewinnzahlen!$D$16=I12,1,IF(Gewinnzahlen!$D$16=I13,1,IF(Gewinnzahlen!$D$16=I14,1,IF(Gewinnzahlen!$D$16=I15,1,0))))))</f>
        <v>1</v>
      </c>
      <c r="AN11" s="50">
        <f>IF(Gewinnzahlen!$D$16=J10,1,IF(Gewinnzahlen!$D$16=J11,1,IF(Gewinnzahlen!$D$16=J12,1,IF(Gewinnzahlen!$D$16=J13,1,IF(Gewinnzahlen!$D$16=J14,1,IF(Gewinnzahlen!$D$16=J15,1,0))))))</f>
        <v>1</v>
      </c>
      <c r="AO11" s="50">
        <f>IF(Gewinnzahlen!$D$16=K10,1,IF(Gewinnzahlen!$D$16=K11,1,IF(Gewinnzahlen!$D$16=K12,1,IF(Gewinnzahlen!$D$16=K13,1,IF(Gewinnzahlen!$D$16=K14,1,IF(Gewinnzahlen!$D$16=K15,1,0))))))</f>
        <v>1</v>
      </c>
      <c r="AP11" s="50">
        <f>IF(Gewinnzahlen!$D$16=L10,1,IF(Gewinnzahlen!$D$16=L11,1,IF(Gewinnzahlen!$D$16=L12,1,IF(Gewinnzahlen!$D$16=L13,1,IF(Gewinnzahlen!$D$16=L14,1,IF(Gewinnzahlen!$D$16=L15,1,0))))))</f>
        <v>1</v>
      </c>
      <c r="AQ11" s="50">
        <f>IF(Gewinnzahlen!$D$16=M10,1,IF(Gewinnzahlen!$D$16=M11,1,IF(Gewinnzahlen!$D$16=M12,1,IF(Gewinnzahlen!$D$16=M13,1,IF(Gewinnzahlen!$D$16=M14,1,IF(Gewinnzahlen!$D$16=M15,1,0))))))</f>
        <v>1</v>
      </c>
      <c r="AR11" s="50">
        <f>IF(Gewinnzahlen!$D$16=N10,1,IF(Gewinnzahlen!$D$16=N11,1,IF(Gewinnzahlen!$D$16=N12,1,IF(Gewinnzahlen!$D$16=N13,1,IF(Gewinnzahlen!$D$16=N14,1,IF(Gewinnzahlen!$D$16=N15,1,0))))))</f>
        <v>1</v>
      </c>
      <c r="AS11" s="53">
        <f>IF(Gewinnzahlen!$E$16=C10,1,IF(Gewinnzahlen!$E$16=C11,1,IF(Gewinnzahlen!$E$16=C12,1,IF(Gewinnzahlen!$E$16=C13,1,IF(Gewinnzahlen!$E$16=C14,1,IF(Gewinnzahlen!$E$16=C15,1,0))))))</f>
        <v>1</v>
      </c>
      <c r="AT11" s="50">
        <f>IF(Gewinnzahlen!$E$16=D10,1,IF(Gewinnzahlen!$E$16=D11,1,IF(Gewinnzahlen!$E$16=D12,1,IF(Gewinnzahlen!$E$16=D13,1,IF(Gewinnzahlen!$E$16=D14,1,IF(Gewinnzahlen!$E$16=D15,1,0))))))</f>
        <v>1</v>
      </c>
      <c r="AU11" s="50">
        <f>IF(Gewinnzahlen!$E$16=E10,1,IF(Gewinnzahlen!$E$16=E11,1,IF(Gewinnzahlen!$E$16=E12,1,IF(Gewinnzahlen!$E$16=E13,1,IF(Gewinnzahlen!$E$16=E14,1,IF(Gewinnzahlen!$E$16=E15,1,0))))))</f>
        <v>1</v>
      </c>
      <c r="AV11" s="50">
        <f>IF(Gewinnzahlen!$E$16=F10,1,IF(Gewinnzahlen!$E$16=F11,1,IF(Gewinnzahlen!$E$16=F12,1,IF(Gewinnzahlen!$E$16=F13,1,IF(Gewinnzahlen!$E$16=F14,1,IF(Gewinnzahlen!$E$16=F15,1,0))))))</f>
        <v>1</v>
      </c>
      <c r="AW11" s="50">
        <f>IF(Gewinnzahlen!$E$16=G10,1,IF(Gewinnzahlen!$E$16=G11,1,IF(Gewinnzahlen!$E$16=G12,1,IF(Gewinnzahlen!$E$16=G13,1,IF(Gewinnzahlen!$E$16=G14,1,IF(Gewinnzahlen!$E$16=G15,1,0))))))</f>
        <v>1</v>
      </c>
      <c r="AX11" s="50">
        <f>IF(Gewinnzahlen!$E$16=H10,1,IF(Gewinnzahlen!$E$16=H11,1,IF(Gewinnzahlen!$E$16=H12,1,IF(Gewinnzahlen!$E$16=H13,1,IF(Gewinnzahlen!$E$16=H14,1,IF(Gewinnzahlen!$E$16=H15,1,0))))))</f>
        <v>1</v>
      </c>
      <c r="AY11" s="50">
        <f>IF(Gewinnzahlen!$E$16=I10,1,IF(Gewinnzahlen!$E$16=I11,1,IF(Gewinnzahlen!$E$16=I12,1,IF(Gewinnzahlen!$E$16=I13,1,IF(Gewinnzahlen!$E$16=I14,1,IF(Gewinnzahlen!$E$16=I15,1,0))))))</f>
        <v>1</v>
      </c>
      <c r="AZ11" s="50">
        <f>IF(Gewinnzahlen!$E$16=J10,1,IF(Gewinnzahlen!$E$16=J11,1,IF(Gewinnzahlen!$E$16=J12,1,IF(Gewinnzahlen!$E$16=J13,1,IF(Gewinnzahlen!$E$16=J14,1,IF(Gewinnzahlen!$E$16=J15,1,0))))))</f>
        <v>1</v>
      </c>
      <c r="BA11" s="50">
        <f>IF(Gewinnzahlen!$E$16=K10,1,IF(Gewinnzahlen!$E$16=K11,1,IF(Gewinnzahlen!$E$16=K12,1,IF(Gewinnzahlen!$E$16=K13,1,IF(Gewinnzahlen!$E$16=K14,1,IF(Gewinnzahlen!$E$16=K15,1,0))))))</f>
        <v>1</v>
      </c>
      <c r="BB11" s="50">
        <f>IF(Gewinnzahlen!$E$16=L10,1,IF(Gewinnzahlen!$E$16=L11,1,IF(Gewinnzahlen!$E$16=L12,1,IF(Gewinnzahlen!$E$16=L13,1,IF(Gewinnzahlen!$E$16=L14,1,IF(Gewinnzahlen!$E$16=L15,1,0))))))</f>
        <v>1</v>
      </c>
      <c r="BC11" s="50">
        <f>IF(Gewinnzahlen!$E$16=M10,1,IF(Gewinnzahlen!$E$16=M11,1,IF(Gewinnzahlen!$E$16=M12,1,IF(Gewinnzahlen!$E$16=M13,1,IF(Gewinnzahlen!$E$16=M14,1,IF(Gewinnzahlen!$E$16=M15,1,0))))))</f>
        <v>1</v>
      </c>
      <c r="BD11" s="50">
        <f>IF(Gewinnzahlen!$E$16=N10,1,IF(Gewinnzahlen!$E$16=N11,1,IF(Gewinnzahlen!$E$16=N12,1,IF(Gewinnzahlen!$E$16=N13,1,IF(Gewinnzahlen!$E$16=N14,1,IF(Gewinnzahlen!$E$16=N15,1,0))))))</f>
        <v>1</v>
      </c>
      <c r="BE11" s="53">
        <f>IF(Gewinnzahlen!$F$16=C10,1,IF(Gewinnzahlen!$F$16=C11,1,IF(Gewinnzahlen!$F$16=C12,1,IF(Gewinnzahlen!$F$16=C13,1,IF(Gewinnzahlen!$F$16=C14,1,IF(Gewinnzahlen!$F$16=C15,1,0))))))</f>
        <v>1</v>
      </c>
      <c r="BF11" s="50">
        <f>IF(Gewinnzahlen!$F$16=D10,1,IF(Gewinnzahlen!$F$16=D11,1,IF(Gewinnzahlen!$F$16=D12,1,IF(Gewinnzahlen!$F$16=D13,1,IF(Gewinnzahlen!$F$16=D14,1,IF(Gewinnzahlen!$F$16=D15,1,0))))))</f>
        <v>1</v>
      </c>
      <c r="BG11" s="50">
        <f>IF(Gewinnzahlen!$F$16=E10,1,IF(Gewinnzahlen!$F$16=E11,1,IF(Gewinnzahlen!$F$16=E12,1,IF(Gewinnzahlen!$F$16=E13,1,IF(Gewinnzahlen!$F$16=E14,1,IF(Gewinnzahlen!$F$16=E15,1,0))))))</f>
        <v>1</v>
      </c>
      <c r="BH11" s="50">
        <f>IF(Gewinnzahlen!$F$16=F10,1,IF(Gewinnzahlen!$F$16=F11,1,IF(Gewinnzahlen!$F$16=F12,1,IF(Gewinnzahlen!$F$16=F13,1,IF(Gewinnzahlen!$F$16=F14,1,IF(Gewinnzahlen!$F$16=F15,1,0))))))</f>
        <v>1</v>
      </c>
      <c r="BI11" s="50">
        <f>IF(Gewinnzahlen!$F$16=G10,1,IF(Gewinnzahlen!$F$16=G11,1,IF(Gewinnzahlen!$F$16=G12,1,IF(Gewinnzahlen!$F$16=G13,1,IF(Gewinnzahlen!$F$16=G14,1,IF(Gewinnzahlen!$F$16=G15,1,0))))))</f>
        <v>1</v>
      </c>
      <c r="BJ11" s="50">
        <f>IF(Gewinnzahlen!$F$16=H10,1,IF(Gewinnzahlen!$F$16=H11,1,IF(Gewinnzahlen!$F$16=H12,1,IF(Gewinnzahlen!$F$16=H13,1,IF(Gewinnzahlen!$F$16=H14,1,IF(Gewinnzahlen!$F$16=H15,1,0))))))</f>
        <v>1</v>
      </c>
      <c r="BK11" s="50">
        <f>IF(Gewinnzahlen!$F$16=I10,1,IF(Gewinnzahlen!$F$16=I11,1,IF(Gewinnzahlen!$F$16=I12,1,IF(Gewinnzahlen!$F$16=I13,1,IF(Gewinnzahlen!$F$16=I14,1,IF(Gewinnzahlen!$F$16=I15,1,0))))))</f>
        <v>1</v>
      </c>
      <c r="BL11" s="50">
        <f>IF(Gewinnzahlen!$F$16=J10,1,IF(Gewinnzahlen!$F$16=J11,1,IF(Gewinnzahlen!$F$16=J12,1,IF(Gewinnzahlen!$F$16=J13,1,IF(Gewinnzahlen!$F$16=J14,1,IF(Gewinnzahlen!$F$16=J15,1,0))))))</f>
        <v>1</v>
      </c>
      <c r="BM11" s="50">
        <f>IF(Gewinnzahlen!$F$16=K10,1,IF(Gewinnzahlen!$F$16=K11,1,IF(Gewinnzahlen!$F$16=K12,1,IF(Gewinnzahlen!$F$16=K13,1,IF(Gewinnzahlen!$F$16=K14,1,IF(Gewinnzahlen!$F$16=K15,1,0))))))</f>
        <v>1</v>
      </c>
      <c r="BN11" s="50">
        <f>IF(Gewinnzahlen!$F$16=L10,1,IF(Gewinnzahlen!$F$16=L11,1,IF(Gewinnzahlen!$F$16=L12,1,IF(Gewinnzahlen!$F$16=L13,1,IF(Gewinnzahlen!$F$16=L14,1,IF(Gewinnzahlen!$F$16=L15,1,0))))))</f>
        <v>1</v>
      </c>
      <c r="BO11" s="50">
        <f>IF(Gewinnzahlen!$F$16=M10,1,IF(Gewinnzahlen!$F$16=M11,1,IF(Gewinnzahlen!$F$16=M12,1,IF(Gewinnzahlen!$F$16=M13,1,IF(Gewinnzahlen!$F$16=M14,1,IF(Gewinnzahlen!$F$16=M15,1,0))))))</f>
        <v>1</v>
      </c>
      <c r="BP11" s="50">
        <f>IF(Gewinnzahlen!$F$16=N10,1,IF(Gewinnzahlen!$F$16=N11,1,IF(Gewinnzahlen!$F$16=N12,1,IF(Gewinnzahlen!$F$16=N13,1,IF(Gewinnzahlen!$F$16=N14,1,IF(Gewinnzahlen!$F$16=N15,1,0))))))</f>
        <v>1</v>
      </c>
      <c r="BQ11" s="53">
        <f>IF(Gewinnzahlen!$G$16=C10,1,IF(Gewinnzahlen!$G$16=C11,1,IF(Gewinnzahlen!$G$16=C12,1,IF(Gewinnzahlen!$G$16=C13,1,IF(Gewinnzahlen!$G$16=C14,1,IF(Gewinnzahlen!$G$16=C15,1,0))))))</f>
        <v>1</v>
      </c>
      <c r="BR11" s="50">
        <f>IF(Gewinnzahlen!$G$16=D10,1,IF(Gewinnzahlen!$G$16=D11,1,IF(Gewinnzahlen!$G$16=D12,1,IF(Gewinnzahlen!$G$16=D13,1,IF(Gewinnzahlen!$G$16=D14,1,IF(Gewinnzahlen!$G$16=D15,1,0))))))</f>
        <v>1</v>
      </c>
      <c r="BS11" s="50">
        <f>IF(Gewinnzahlen!$G$16=E10,1,IF(Gewinnzahlen!$G$16=E11,1,IF(Gewinnzahlen!$G$16=E12,1,IF(Gewinnzahlen!$G$16=E13,1,IF(Gewinnzahlen!$G$16=E14,1,IF(Gewinnzahlen!$G$16=E15,1,0))))))</f>
        <v>1</v>
      </c>
      <c r="BT11" s="50">
        <f>IF(Gewinnzahlen!$G$16=F10,1,IF(Gewinnzahlen!$G$16=F11,1,IF(Gewinnzahlen!$G$16=F12,1,IF(Gewinnzahlen!$G$16=F13,1,IF(Gewinnzahlen!$G$16=F14,1,IF(Gewinnzahlen!$G$16=F15,1,0))))))</f>
        <v>1</v>
      </c>
      <c r="BU11" s="50">
        <f>IF(Gewinnzahlen!$G$16=G10,1,IF(Gewinnzahlen!$G$16=G11,1,IF(Gewinnzahlen!$G$16=G12,1,IF(Gewinnzahlen!$G$16=G13,1,IF(Gewinnzahlen!$G$16=G14,1,IF(Gewinnzahlen!$G$16=G15,1,0))))))</f>
        <v>1</v>
      </c>
      <c r="BV11" s="50">
        <f>IF(Gewinnzahlen!$G$16=H10,1,IF(Gewinnzahlen!$G$16=H11,1,IF(Gewinnzahlen!$G$16=H12,1,IF(Gewinnzahlen!$G$16=H13,1,IF(Gewinnzahlen!$G$16=H14,1,IF(Gewinnzahlen!$G$16=H15,1,0))))))</f>
        <v>1</v>
      </c>
      <c r="BW11" s="50">
        <f>IF(Gewinnzahlen!$G$16=I10,1,IF(Gewinnzahlen!$G$16=I11,1,IF(Gewinnzahlen!$G$16=I12,1,IF(Gewinnzahlen!$G$16=I13,1,IF(Gewinnzahlen!$G$16=I14,1,IF(Gewinnzahlen!$G$16=I15,1,0))))))</f>
        <v>1</v>
      </c>
      <c r="BX11" s="50">
        <f>IF(Gewinnzahlen!$G$16=J10,1,IF(Gewinnzahlen!$G$16=J11,1,IF(Gewinnzahlen!$G$16=J12,1,IF(Gewinnzahlen!$G$16=J13,1,IF(Gewinnzahlen!$G$16=J14,1,IF(Gewinnzahlen!$G$16=J15,1,0))))))</f>
        <v>1</v>
      </c>
      <c r="BY11" s="50">
        <f>IF(Gewinnzahlen!$G$16=K10,1,IF(Gewinnzahlen!$G$16=K11,1,IF(Gewinnzahlen!$G$16=K12,1,IF(Gewinnzahlen!$G$16=K13,1,IF(Gewinnzahlen!$G$16=K14,1,IF(Gewinnzahlen!$G$16=K15,1,0))))))</f>
        <v>1</v>
      </c>
      <c r="BZ11" s="50">
        <f>IF(Gewinnzahlen!$G$16=L10,1,IF(Gewinnzahlen!$G$16=L11,1,IF(Gewinnzahlen!$G$16=L12,1,IF(Gewinnzahlen!$G$16=L13,1,IF(Gewinnzahlen!$G$16=L14,1,IF(Gewinnzahlen!$G$16=L15,1,0))))))</f>
        <v>1</v>
      </c>
      <c r="CA11" s="50">
        <f>IF(Gewinnzahlen!$G$16=M10,1,IF(Gewinnzahlen!$G$16=M11,1,IF(Gewinnzahlen!$G$16=M12,1,IF(Gewinnzahlen!$G$16=M13,1,IF(Gewinnzahlen!$G$16=M14,1,IF(Gewinnzahlen!$G$16=M15,1,0))))))</f>
        <v>1</v>
      </c>
      <c r="CB11" s="50">
        <f>IF(Gewinnzahlen!$G$16=N10,1,IF(Gewinnzahlen!$G$16=N11,1,IF(Gewinnzahlen!$G$16=N12,1,IF(Gewinnzahlen!$G$16=N13,1,IF(Gewinnzahlen!$G$16=N14,1,IF(Gewinnzahlen!$G$16=N15,1,0))))))</f>
        <v>1</v>
      </c>
      <c r="CC11" s="53">
        <f>IF(Gewinnzahlen!$H$16=C10,1,IF(Gewinnzahlen!$H$16=C11,1,IF(Gewinnzahlen!$H$16=C12,1,IF(Gewinnzahlen!$H$16=C13,1,IF(Gewinnzahlen!$H$16=C14,1,IF(Gewinnzahlen!$H$16=C15,1,0))))))</f>
        <v>1</v>
      </c>
      <c r="CD11" s="50">
        <f>IF(Gewinnzahlen!$H$16=D10,1,IF(Gewinnzahlen!$H$16=D11,1,IF(Gewinnzahlen!$H$16=D12,1,IF(Gewinnzahlen!$H$16=D13,1,IF(Gewinnzahlen!$H$16=D14,1,IF(Gewinnzahlen!$H$16=D15,1,0))))))</f>
        <v>1</v>
      </c>
      <c r="CE11" s="50">
        <f>IF(Gewinnzahlen!$H$16=E10,1,IF(Gewinnzahlen!$H$16=E11,1,IF(Gewinnzahlen!$H$16=E12,1,IF(Gewinnzahlen!$H$16=E13,1,IF(Gewinnzahlen!$H$16=E14,1,IF(Gewinnzahlen!$H$16=E15,1,0))))))</f>
        <v>1</v>
      </c>
      <c r="CF11" s="50">
        <f>IF(Gewinnzahlen!$H$16=F10,1,IF(Gewinnzahlen!$H$16=F11,1,IF(Gewinnzahlen!$H$16=F12,1,IF(Gewinnzahlen!$H$16=F13,1,IF(Gewinnzahlen!$H$16=F14,1,IF(Gewinnzahlen!$H$16=F15,1,0))))))</f>
        <v>1</v>
      </c>
      <c r="CG11" s="50">
        <f>IF(Gewinnzahlen!$H$16=G10,1,IF(Gewinnzahlen!$H$16=G11,1,IF(Gewinnzahlen!$H$16=G12,1,IF(Gewinnzahlen!$H$16=G13,1,IF(Gewinnzahlen!$H$16=G14,1,IF(Gewinnzahlen!$H$16=G15,1,0))))))</f>
        <v>1</v>
      </c>
      <c r="CH11" s="50">
        <f>IF(Gewinnzahlen!$H$16=H10,1,IF(Gewinnzahlen!$H$16=H11,1,IF(Gewinnzahlen!$H$16=H12,1,IF(Gewinnzahlen!$H$16=H13,1,IF(Gewinnzahlen!$H$16=H14,1,IF(Gewinnzahlen!$H$16=H15,1,0))))))</f>
        <v>1</v>
      </c>
      <c r="CI11" s="50">
        <f>IF(Gewinnzahlen!$H$16=I10,1,IF(Gewinnzahlen!$H$16=I11,1,IF(Gewinnzahlen!$H$16=I12,1,IF(Gewinnzahlen!$H$16=I13,1,IF(Gewinnzahlen!$H$16=I14,1,IF(Gewinnzahlen!$H$16=I15,1,0))))))</f>
        <v>1</v>
      </c>
      <c r="CJ11" s="50">
        <f>IF(Gewinnzahlen!$H$16=J10,1,IF(Gewinnzahlen!$H$16=J11,1,IF(Gewinnzahlen!$H$16=J12,1,IF(Gewinnzahlen!$H$16=J13,1,IF(Gewinnzahlen!$H$16=J14,1,IF(Gewinnzahlen!$H$16=J15,1,0))))))</f>
        <v>1</v>
      </c>
      <c r="CK11" s="50">
        <f>IF(Gewinnzahlen!$H$16=K10,1,IF(Gewinnzahlen!$H$16=K11,1,IF(Gewinnzahlen!$H$16=K12,1,IF(Gewinnzahlen!$H$16=K13,1,IF(Gewinnzahlen!$H$16=K14,1,IF(Gewinnzahlen!$H$16=K15,1,0))))))</f>
        <v>1</v>
      </c>
      <c r="CL11" s="50">
        <f>IF(Gewinnzahlen!$H$16=L10,1,IF(Gewinnzahlen!$H$16=L11,1,IF(Gewinnzahlen!$H$16=L12,1,IF(Gewinnzahlen!$H$16=L13,1,IF(Gewinnzahlen!$H$16=L14,1,IF(Gewinnzahlen!$H$16=L15,1,0))))))</f>
        <v>1</v>
      </c>
      <c r="CM11" s="50">
        <f>IF(Gewinnzahlen!$H$16=M10,1,IF(Gewinnzahlen!$H$16=M11,1,IF(Gewinnzahlen!$H$16=M12,1,IF(Gewinnzahlen!$H$16=M13,1,IF(Gewinnzahlen!$H$16=M14,1,IF(Gewinnzahlen!$H$16=M15,1,0))))))</f>
        <v>1</v>
      </c>
      <c r="CN11" s="50">
        <f>IF(Gewinnzahlen!$H$16=N10,1,IF(Gewinnzahlen!$H$16=N11,1,IF(Gewinnzahlen!$H$16=N12,1,IF(Gewinnzahlen!$H$16=N13,1,IF(Gewinnzahlen!$H$16=N14,1,IF(Gewinnzahlen!$H$16=N15,1,0))))))</f>
        <v>1</v>
      </c>
      <c r="CO11" s="53">
        <f>IF(Gewinnzahlen!$I$16=C10,1,IF(Gewinnzahlen!$I$16=C11,1,IF(Gewinnzahlen!$I$16=C12,1,IF(Gewinnzahlen!$I$16=C13,1,IF(Gewinnzahlen!$I$16=C14,1,IF(Gewinnzahlen!$I$16=C15,1,0))))))</f>
        <v>1</v>
      </c>
      <c r="CP11" s="50">
        <f>IF(Gewinnzahlen!$I$16=D10,1,IF(Gewinnzahlen!$I$16=D11,1,IF(Gewinnzahlen!$I$16=D12,1,IF(Gewinnzahlen!$I$16=D13,1,IF(Gewinnzahlen!$I$16=D14,1,IF(Gewinnzahlen!$I$16=D15,1,0))))))</f>
        <v>1</v>
      </c>
      <c r="CQ11" s="50">
        <f>IF(Gewinnzahlen!$I$16=E10,1,IF(Gewinnzahlen!$I$16=E11,1,IF(Gewinnzahlen!$I$16=E12,1,IF(Gewinnzahlen!$I$16=E13,1,IF(Gewinnzahlen!$I$16=E14,1,IF(Gewinnzahlen!$I$16=E15,1,0))))))</f>
        <v>1</v>
      </c>
      <c r="CR11" s="50">
        <f>IF(Gewinnzahlen!$I$16=F10,1,IF(Gewinnzahlen!$I$16=F11,1,IF(Gewinnzahlen!$I$16=F12,1,IF(Gewinnzahlen!$I$16=F13,1,IF(Gewinnzahlen!$I$16=F14,1,IF(Gewinnzahlen!$I$16=F15,1,0))))))</f>
        <v>1</v>
      </c>
      <c r="CS11" s="50">
        <f>IF(Gewinnzahlen!$I$16=G10,1,IF(Gewinnzahlen!$I$16=G11,1,IF(Gewinnzahlen!$I$16=G12,1,IF(Gewinnzahlen!$I$16=G13,1,IF(Gewinnzahlen!$I$16=G14,1,IF(Gewinnzahlen!$I$16=G15,1,0))))))</f>
        <v>1</v>
      </c>
      <c r="CT11" s="50">
        <f>IF(Gewinnzahlen!$I$16=H10,1,IF(Gewinnzahlen!$I$16=H11,1,IF(Gewinnzahlen!$I$16=H12,1,IF(Gewinnzahlen!$I$16=H13,1,IF(Gewinnzahlen!$I$16=H14,1,IF(Gewinnzahlen!$I$16=H15,1,0))))))</f>
        <v>1</v>
      </c>
      <c r="CU11" s="50">
        <f>IF(Gewinnzahlen!$I$16=I10,1,IF(Gewinnzahlen!$I$16=I11,1,IF(Gewinnzahlen!$I$16=I12,1,IF(Gewinnzahlen!$I$16=I13,1,IF(Gewinnzahlen!$I$16=I14,1,IF(Gewinnzahlen!$I$16=I15,1,0))))))</f>
        <v>1</v>
      </c>
      <c r="CV11" s="50">
        <f>IF(Gewinnzahlen!$I$16=J10,1,IF(Gewinnzahlen!$I$16=J11,1,IF(Gewinnzahlen!$I$16=J12,1,IF(Gewinnzahlen!$I$16=J13,1,IF(Gewinnzahlen!$I$16=J14,1,IF(Gewinnzahlen!$I$16=J15,1,0))))))</f>
        <v>1</v>
      </c>
      <c r="CW11" s="50">
        <f>IF(Gewinnzahlen!$I$16=K10,1,IF(Gewinnzahlen!$I$16=K11,1,IF(Gewinnzahlen!$I$16=K12,1,IF(Gewinnzahlen!$I$16=K13,1,IF(Gewinnzahlen!$I$16=K14,1,IF(Gewinnzahlen!$I$16=K15,1,0))))))</f>
        <v>1</v>
      </c>
      <c r="CX11" s="50">
        <f>IF(Gewinnzahlen!$I$16=L10,1,IF(Gewinnzahlen!$I$16=L11,1,IF(Gewinnzahlen!$I$16=L12,1,IF(Gewinnzahlen!$I$16=L13,1,IF(Gewinnzahlen!$I$16=L14,1,IF(Gewinnzahlen!$I$16=L15,1,0))))))</f>
        <v>1</v>
      </c>
      <c r="CY11" s="50">
        <f>IF(Gewinnzahlen!$I$16=M10,1,IF(Gewinnzahlen!$I$16=M11,1,IF(Gewinnzahlen!$I$16=M12,1,IF(Gewinnzahlen!$I$16=M13,1,IF(Gewinnzahlen!$I$16=M14,1,IF(Gewinnzahlen!$I$16=M15,1,0))))))</f>
        <v>1</v>
      </c>
      <c r="CZ11" s="50">
        <f>IF(Gewinnzahlen!$I$16=N10,1,IF(Gewinnzahlen!$I$16=N11,1,IF(Gewinnzahlen!$I$16=N12,1,IF(Gewinnzahlen!$I$16=N13,1,IF(Gewinnzahlen!$I$16=N14,1,IF(Gewinnzahlen!$I$16=N15,1,0))))))</f>
        <v>1</v>
      </c>
      <c r="DA11" s="53">
        <f>IF(Gewinnzahlen!$J$16=C10,1,IF(Gewinnzahlen!$J$16=C11,1,IF(Gewinnzahlen!$J$16=C12,1,IF(Gewinnzahlen!$J$16=C13,1,IF(Gewinnzahlen!$J$16=C14,1,IF(Gewinnzahlen!$J$16=C15,1,0))))))</f>
        <v>1</v>
      </c>
      <c r="DB11" s="50">
        <f>IF(Gewinnzahlen!$J$16=D10,1,IF(Gewinnzahlen!$J$16=D11,1,IF(Gewinnzahlen!$J$16=D12,1,IF(Gewinnzahlen!$J$16=D13,1,IF(Gewinnzahlen!$J$16=D14,1,IF(Gewinnzahlen!$J$16=D15,1,0))))))</f>
        <v>1</v>
      </c>
      <c r="DC11" s="50">
        <f>IF(Gewinnzahlen!$J$16=E10,1,IF(Gewinnzahlen!$J$16=E11,1,IF(Gewinnzahlen!$J$16=E12,1,IF(Gewinnzahlen!$J$16=E13,1,IF(Gewinnzahlen!$J$16=E14,1,IF(Gewinnzahlen!$J$16=E15,1,0))))))</f>
        <v>1</v>
      </c>
      <c r="DD11" s="50">
        <f>IF(Gewinnzahlen!$J$16=F10,1,IF(Gewinnzahlen!$J$16=F11,1,IF(Gewinnzahlen!$J$16=F12,1,IF(Gewinnzahlen!$J$16=F13,1,IF(Gewinnzahlen!$J$16=F14,1,IF(Gewinnzahlen!$J$16=F15,1,0))))))</f>
        <v>1</v>
      </c>
      <c r="DE11" s="50">
        <f>IF(Gewinnzahlen!$J$16=G10,1,IF(Gewinnzahlen!$J$16=G11,1,IF(Gewinnzahlen!$J$16=G12,1,IF(Gewinnzahlen!$J$16=G13,1,IF(Gewinnzahlen!$J$16=G14,1,IF(Gewinnzahlen!$J$16=G15,1,0))))))</f>
        <v>1</v>
      </c>
      <c r="DF11" s="50">
        <f>IF(Gewinnzahlen!$J$16=H10,1,IF(Gewinnzahlen!$J$16=H11,1,IF(Gewinnzahlen!$J$16=H12,1,IF(Gewinnzahlen!$J$16=H13,1,IF(Gewinnzahlen!$J$16=H14,1,IF(Gewinnzahlen!$J$16=H15,1,0))))))</f>
        <v>1</v>
      </c>
      <c r="DG11" s="50">
        <f>IF(Gewinnzahlen!$J$16=I10,1,IF(Gewinnzahlen!$J$16=I11,1,IF(Gewinnzahlen!$J$16=I12,1,IF(Gewinnzahlen!$J$16=I13,1,IF(Gewinnzahlen!$J$16=I14,1,IF(Gewinnzahlen!$J$16=I15,1,0))))))</f>
        <v>1</v>
      </c>
      <c r="DH11" s="50">
        <f>IF(Gewinnzahlen!$J$16=J10,1,IF(Gewinnzahlen!$J$16=J11,1,IF(Gewinnzahlen!$J$16=J12,1,IF(Gewinnzahlen!$J$16=J13,1,IF(Gewinnzahlen!$J$16=J14,1,IF(Gewinnzahlen!$J$16=J15,1,0))))))</f>
        <v>1</v>
      </c>
      <c r="DI11" s="50">
        <f>IF(Gewinnzahlen!$J$16=K10,1,IF(Gewinnzahlen!$J$16=K11,1,IF(Gewinnzahlen!$J$16=K12,1,IF(Gewinnzahlen!$J$16=K13,1,IF(Gewinnzahlen!$J$16=K14,1,IF(Gewinnzahlen!$J$16=K15,1,0))))))</f>
        <v>1</v>
      </c>
      <c r="DJ11" s="50">
        <f>IF(Gewinnzahlen!$J$16=L10,1,IF(Gewinnzahlen!$J$16=L11,1,IF(Gewinnzahlen!$J$16=L12,1,IF(Gewinnzahlen!$J$16=L13,1,IF(Gewinnzahlen!$J$16=L14,1,IF(Gewinnzahlen!$J$16=L15,1,0))))))</f>
        <v>1</v>
      </c>
      <c r="DK11" s="50">
        <f>IF(Gewinnzahlen!$J$16=M10,1,IF(Gewinnzahlen!$J$16=M11,1,IF(Gewinnzahlen!$J$16=M12,1,IF(Gewinnzahlen!$J$16=M13,1,IF(Gewinnzahlen!$J$16=M14,1,IF(Gewinnzahlen!$J$16=M15,1,0))))))</f>
        <v>1</v>
      </c>
      <c r="DL11" s="50">
        <f>IF(Gewinnzahlen!$J$16=N10,1,IF(Gewinnzahlen!$J$16=N11,1,IF(Gewinnzahlen!$J$16=N12,1,IF(Gewinnzahlen!$J$16=N13,1,IF(Gewinnzahlen!$J$16=N14,1,IF(Gewinnzahlen!$J$16=N15,1,0))))))</f>
        <v>1</v>
      </c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</row>
    <row r="12" spans="1:236" s="3" customFormat="1" ht="14.1" customHeight="1" thickTop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90" t="str">
        <f>IF(O11="Nein","",RIGHT(O9,7))</f>
        <v/>
      </c>
      <c r="P12" s="91" t="str">
        <f>IF(P11="Nein","",RIGHT(O9,6))</f>
        <v/>
      </c>
      <c r="U12" s="50">
        <f>IF(Gewinnzahlen!$C$17=C10,1,IF(Gewinnzahlen!$C$17=C11,1,IF(Gewinnzahlen!$C$17=C12,1,IF(Gewinnzahlen!$C$17=C13,1,IF(Gewinnzahlen!$C$17=C14,1,IF(Gewinnzahlen!$C$17=C15,1,0))))))</f>
        <v>1</v>
      </c>
      <c r="V12" s="50">
        <f>IF(Gewinnzahlen!$C$17=D10,1,IF(Gewinnzahlen!$C$17=D11,1,IF(Gewinnzahlen!$C$17=D12,1,IF(Gewinnzahlen!$C$17=D13,1,IF(Gewinnzahlen!$C$17=D14,1,IF(Gewinnzahlen!$C$17=D15,1,0))))))</f>
        <v>1</v>
      </c>
      <c r="W12" s="50">
        <f>IF(Gewinnzahlen!$C$17=E10,1,IF(Gewinnzahlen!$C$17=E11,1,IF(Gewinnzahlen!$C$17=E12,1,IF(Gewinnzahlen!$C$17=E13,1,IF(Gewinnzahlen!$C$17=E14,1,IF(Gewinnzahlen!$C$17=E15,1,0))))))</f>
        <v>1</v>
      </c>
      <c r="X12" s="50">
        <f>IF(Gewinnzahlen!$C$17=F10,1,IF(Gewinnzahlen!$C$17=F11,1,IF(Gewinnzahlen!$C$17=F12,1,IF(Gewinnzahlen!$C$17=F13,1,IF(Gewinnzahlen!$C$17=F14,1,IF(Gewinnzahlen!$C$17=F15,1,0))))))</f>
        <v>1</v>
      </c>
      <c r="Y12" s="50">
        <f>IF(Gewinnzahlen!$C$17=G10,1,IF(Gewinnzahlen!$C$17=G11,1,IF(Gewinnzahlen!$C$17=G12,1,IF(Gewinnzahlen!$C$17=G13,1,IF(Gewinnzahlen!$C$17=G14,1,IF(Gewinnzahlen!$C$17=G15,1,0))))))</f>
        <v>1</v>
      </c>
      <c r="Z12" s="50">
        <f>IF(Gewinnzahlen!$C$17=H10,1,IF(Gewinnzahlen!$C$17=H11,1,IF(Gewinnzahlen!$C$17=H12,1,IF(Gewinnzahlen!$C$17=H13,1,IF(Gewinnzahlen!$C$17=H14,1,IF(Gewinnzahlen!$C$17=H15,1,0))))))</f>
        <v>1</v>
      </c>
      <c r="AA12" s="50">
        <f>IF(Gewinnzahlen!$C$17=I10,1,IF(Gewinnzahlen!$C$17=I11,1,IF(Gewinnzahlen!$C$17=I12,1,IF(Gewinnzahlen!$C$17=I13,1,IF(Gewinnzahlen!$C$17=I14,1,IF(Gewinnzahlen!$C$17=I15,1,0))))))</f>
        <v>1</v>
      </c>
      <c r="AB12" s="50">
        <f>IF(Gewinnzahlen!$C$17=J10,1,IF(Gewinnzahlen!$C$17=J11,1,IF(Gewinnzahlen!$C$17=J12,1,IF(Gewinnzahlen!$C$17=J13,1,IF(Gewinnzahlen!$C$17=J14,1,IF(Gewinnzahlen!$C$17=J15,1,0))))))</f>
        <v>1</v>
      </c>
      <c r="AC12" s="50">
        <f>IF(Gewinnzahlen!$C$17=K10,1,IF(Gewinnzahlen!$C$17=K11,1,IF(Gewinnzahlen!$C$17=K12,1,IF(Gewinnzahlen!$C$17=K13,1,IF(Gewinnzahlen!$C$17=K14,1,IF(Gewinnzahlen!$C$17=K15,1,0))))))</f>
        <v>1</v>
      </c>
      <c r="AD12" s="50">
        <f>IF(Gewinnzahlen!$C$17=L10,1,IF(Gewinnzahlen!$C$17=L11,1,IF(Gewinnzahlen!$C$17=L12,1,IF(Gewinnzahlen!$C$17=L13,1,IF(Gewinnzahlen!$C$17=L14,1,IF(Gewinnzahlen!$C$17=L15,1,0))))))</f>
        <v>1</v>
      </c>
      <c r="AE12" s="50">
        <f>IF(Gewinnzahlen!$C$17=M10,1,IF(Gewinnzahlen!$C$17=M11,1,IF(Gewinnzahlen!$C$17=M12,1,IF(Gewinnzahlen!$C$17=M13,1,IF(Gewinnzahlen!$C$17=M14,1,IF(Gewinnzahlen!$C$17=M15,1,0))))))</f>
        <v>1</v>
      </c>
      <c r="AF12" s="50">
        <f>IF(Gewinnzahlen!$C$17=N10,1,IF(Gewinnzahlen!$C$17=N11,1,IF(Gewinnzahlen!$C$17=N12,1,IF(Gewinnzahlen!$C$17=N13,1,IF(Gewinnzahlen!$C$17=N14,1,IF(Gewinnzahlen!$C$17=N15,1,0))))))</f>
        <v>1</v>
      </c>
      <c r="AG12" s="53">
        <f>IF(Gewinnzahlen!$D$17=C10,1,IF(Gewinnzahlen!$D$17=C11,1,IF(Gewinnzahlen!$D$17=C12,1,IF(Gewinnzahlen!$D$17=C13,1,IF(Gewinnzahlen!$D$17=C14,1,IF(Gewinnzahlen!$D$17=C15,1,0))))))</f>
        <v>1</v>
      </c>
      <c r="AH12" s="50">
        <f>IF(Gewinnzahlen!$D$17=D10,1,IF(Gewinnzahlen!$D$17=D11,1,IF(Gewinnzahlen!$D$17=D12,1,IF(Gewinnzahlen!$D$17=D13,1,IF(Gewinnzahlen!$D$17=D14,1,IF(Gewinnzahlen!$D$17=D15,1,0))))))</f>
        <v>1</v>
      </c>
      <c r="AI12" s="50">
        <f>IF(Gewinnzahlen!$D$17=E10,1,IF(Gewinnzahlen!$D$17=E11,1,IF(Gewinnzahlen!$D$17=E12,1,IF(Gewinnzahlen!$D$17=E13,1,IF(Gewinnzahlen!$D$17=E14,1,IF(Gewinnzahlen!$D$17=E15,1,0))))))</f>
        <v>1</v>
      </c>
      <c r="AJ12" s="50">
        <f>IF(Gewinnzahlen!$D$17=F10,1,IF(Gewinnzahlen!$D$17=F11,1,IF(Gewinnzahlen!$D$17=F12,1,IF(Gewinnzahlen!$D$17=F13,1,IF(Gewinnzahlen!$D$17=F14,1,IF(Gewinnzahlen!$D$17=F15,1,0))))))</f>
        <v>1</v>
      </c>
      <c r="AK12" s="50">
        <f>IF(Gewinnzahlen!$D$17=G10,1,IF(Gewinnzahlen!$D$17=G11,1,IF(Gewinnzahlen!$D$17=G12,1,IF(Gewinnzahlen!$D$17=G13,1,IF(Gewinnzahlen!$D$17=G14,1,IF(Gewinnzahlen!$D$17=G15,1,0))))))</f>
        <v>1</v>
      </c>
      <c r="AL12" s="50">
        <f>IF(Gewinnzahlen!$D$17=H10,1,IF(Gewinnzahlen!$D$17=H11,1,IF(Gewinnzahlen!$D$17=H12,1,IF(Gewinnzahlen!$D$17=H13,1,IF(Gewinnzahlen!$D$17=H14,1,IF(Gewinnzahlen!$D$17=H15,1,0))))))</f>
        <v>1</v>
      </c>
      <c r="AM12" s="50">
        <f>IF(Gewinnzahlen!$D$17=I10,1,IF(Gewinnzahlen!$D$17=I11,1,IF(Gewinnzahlen!$D$17=I12,1,IF(Gewinnzahlen!$D$17=I13,1,IF(Gewinnzahlen!$D$17=I14,1,IF(Gewinnzahlen!$D$17=I15,1,0))))))</f>
        <v>1</v>
      </c>
      <c r="AN12" s="50">
        <f>IF(Gewinnzahlen!$D$17=J10,1,IF(Gewinnzahlen!$D$17=J11,1,IF(Gewinnzahlen!$D$17=J12,1,IF(Gewinnzahlen!$D$17=J13,1,IF(Gewinnzahlen!$D$17=J14,1,IF(Gewinnzahlen!$D$17=J15,1,0))))))</f>
        <v>1</v>
      </c>
      <c r="AO12" s="50">
        <f>IF(Gewinnzahlen!$D$17=K10,1,IF(Gewinnzahlen!$D$17=K11,1,IF(Gewinnzahlen!$D$17=K12,1,IF(Gewinnzahlen!$D$17=K13,1,IF(Gewinnzahlen!$D$17=K14,1,IF(Gewinnzahlen!$D$17=K15,1,0))))))</f>
        <v>1</v>
      </c>
      <c r="AP12" s="50">
        <f>IF(Gewinnzahlen!$D$17=L10,1,IF(Gewinnzahlen!$D$17=L11,1,IF(Gewinnzahlen!$D$17=L12,1,IF(Gewinnzahlen!$D$17=L13,1,IF(Gewinnzahlen!$D$17=L14,1,IF(Gewinnzahlen!$D$17=L15,1,0))))))</f>
        <v>1</v>
      </c>
      <c r="AQ12" s="50">
        <f>IF(Gewinnzahlen!$D$17=M10,1,IF(Gewinnzahlen!$D$17=M11,1,IF(Gewinnzahlen!$D$17=M12,1,IF(Gewinnzahlen!$D$17=M13,1,IF(Gewinnzahlen!$D$17=M14,1,IF(Gewinnzahlen!$D$17=M15,1,0))))))</f>
        <v>1</v>
      </c>
      <c r="AR12" s="50">
        <f>IF(Gewinnzahlen!$D$17=N10,1,IF(Gewinnzahlen!$D$17=N11,1,IF(Gewinnzahlen!$D$17=N12,1,IF(Gewinnzahlen!$D$17=N13,1,IF(Gewinnzahlen!$D$17=N14,1,IF(Gewinnzahlen!$D$17=N15,1,0))))))</f>
        <v>1</v>
      </c>
      <c r="AS12" s="53">
        <f>IF(Gewinnzahlen!$E$17=C10,1,IF(Gewinnzahlen!$E$17=C11,1,IF(Gewinnzahlen!$E$17=C12,1,IF(Gewinnzahlen!$E$17=C13,1,IF(Gewinnzahlen!$E$17=C14,1,IF(Gewinnzahlen!$E$17=C15,1,0))))))</f>
        <v>1</v>
      </c>
      <c r="AT12" s="50">
        <f>IF(Gewinnzahlen!$E$17=D10,1,IF(Gewinnzahlen!$E$17=D11,1,IF(Gewinnzahlen!$E$17=D12,1,IF(Gewinnzahlen!$E$17=D13,1,IF(Gewinnzahlen!$E$17=D14,1,IF(Gewinnzahlen!$E$17=D15,1,0))))))</f>
        <v>1</v>
      </c>
      <c r="AU12" s="50">
        <f>IF(Gewinnzahlen!$E$17=E10,1,IF(Gewinnzahlen!$E$17=E11,1,IF(Gewinnzahlen!$E$17=E12,1,IF(Gewinnzahlen!$E$17=E13,1,IF(Gewinnzahlen!$E$17=E14,1,IF(Gewinnzahlen!$E$17=E15,1,0))))))</f>
        <v>1</v>
      </c>
      <c r="AV12" s="50">
        <f>IF(Gewinnzahlen!$E$17=F10,1,IF(Gewinnzahlen!$E$17=F11,1,IF(Gewinnzahlen!$E$17=F12,1,IF(Gewinnzahlen!$E$17=F13,1,IF(Gewinnzahlen!$E$17=F14,1,IF(Gewinnzahlen!$E$17=F15,1,0))))))</f>
        <v>1</v>
      </c>
      <c r="AW12" s="50">
        <f>IF(Gewinnzahlen!$E$17=G10,1,IF(Gewinnzahlen!$E$17=G11,1,IF(Gewinnzahlen!$E$17=G12,1,IF(Gewinnzahlen!$E$17=G13,1,IF(Gewinnzahlen!$E$17=G14,1,IF(Gewinnzahlen!$E$17=G15,1,0))))))</f>
        <v>1</v>
      </c>
      <c r="AX12" s="50">
        <f>IF(Gewinnzahlen!$E$17=H10,1,IF(Gewinnzahlen!$E$17=H11,1,IF(Gewinnzahlen!$E$17=H12,1,IF(Gewinnzahlen!$E$17=H13,1,IF(Gewinnzahlen!$E$17=H14,1,IF(Gewinnzahlen!$E$17=H15,1,0))))))</f>
        <v>1</v>
      </c>
      <c r="AY12" s="50">
        <f>IF(Gewinnzahlen!$E$17=I10,1,IF(Gewinnzahlen!$E$17=I11,1,IF(Gewinnzahlen!$E$17=I12,1,IF(Gewinnzahlen!$E$17=I13,1,IF(Gewinnzahlen!$E$17=I14,1,IF(Gewinnzahlen!$E$17=I15,1,0))))))</f>
        <v>1</v>
      </c>
      <c r="AZ12" s="50">
        <f>IF(Gewinnzahlen!$E$17=J10,1,IF(Gewinnzahlen!$E$17=J11,1,IF(Gewinnzahlen!$E$17=J12,1,IF(Gewinnzahlen!$E$17=J13,1,IF(Gewinnzahlen!$E$17=J14,1,IF(Gewinnzahlen!$E$17=J15,1,0))))))</f>
        <v>1</v>
      </c>
      <c r="BA12" s="50">
        <f>IF(Gewinnzahlen!$E$17=K10,1,IF(Gewinnzahlen!$E$17=K11,1,IF(Gewinnzahlen!$E$17=K12,1,IF(Gewinnzahlen!$E$17=K13,1,IF(Gewinnzahlen!$E$17=K14,1,IF(Gewinnzahlen!$E$17=K15,1,0))))))</f>
        <v>1</v>
      </c>
      <c r="BB12" s="50">
        <f>IF(Gewinnzahlen!$E$17=L10,1,IF(Gewinnzahlen!$E$17=L11,1,IF(Gewinnzahlen!$E$17=L12,1,IF(Gewinnzahlen!$E$17=L13,1,IF(Gewinnzahlen!$E$17=L14,1,IF(Gewinnzahlen!$E$17=L15,1,0))))))</f>
        <v>1</v>
      </c>
      <c r="BC12" s="50">
        <f>IF(Gewinnzahlen!$E$17=M10,1,IF(Gewinnzahlen!$E$17=M11,1,IF(Gewinnzahlen!$E$17=M12,1,IF(Gewinnzahlen!$E$17=M13,1,IF(Gewinnzahlen!$E$17=M14,1,IF(Gewinnzahlen!$E$17=M15,1,0))))))</f>
        <v>1</v>
      </c>
      <c r="BD12" s="50">
        <f>IF(Gewinnzahlen!$E$17=N10,1,IF(Gewinnzahlen!$E$17=N11,1,IF(Gewinnzahlen!$E$17=N12,1,IF(Gewinnzahlen!$E$17=N13,1,IF(Gewinnzahlen!$E$17=N14,1,IF(Gewinnzahlen!$E$17=N15,1,0))))))</f>
        <v>1</v>
      </c>
      <c r="BE12" s="53">
        <f>IF(Gewinnzahlen!$F$17=C10,1,IF(Gewinnzahlen!$F$17=C11,1,IF(Gewinnzahlen!$F$17=C12,1,IF(Gewinnzahlen!$F$17=C13,1,IF(Gewinnzahlen!$F$17=C14,1,IF(Gewinnzahlen!$F$17=C15,1,0))))))</f>
        <v>1</v>
      </c>
      <c r="BF12" s="50">
        <f>IF(Gewinnzahlen!$F$17=D10,1,IF(Gewinnzahlen!$F$17=D11,1,IF(Gewinnzahlen!$F$17=D12,1,IF(Gewinnzahlen!$F$17=D13,1,IF(Gewinnzahlen!$F$17=D14,1,IF(Gewinnzahlen!$F$17=D15,1,0))))))</f>
        <v>1</v>
      </c>
      <c r="BG12" s="50">
        <f>IF(Gewinnzahlen!$F$17=E10,1,IF(Gewinnzahlen!$F$17=E11,1,IF(Gewinnzahlen!$F$17=E12,1,IF(Gewinnzahlen!$F$17=E13,1,IF(Gewinnzahlen!$F$17=E14,1,IF(Gewinnzahlen!$F$17=E15,1,0))))))</f>
        <v>1</v>
      </c>
      <c r="BH12" s="50">
        <f>IF(Gewinnzahlen!$F$17=F10,1,IF(Gewinnzahlen!$F$17=F11,1,IF(Gewinnzahlen!$F$17=F12,1,IF(Gewinnzahlen!$F$17=F13,1,IF(Gewinnzahlen!$F$17=F14,1,IF(Gewinnzahlen!$F$17=F15,1,0))))))</f>
        <v>1</v>
      </c>
      <c r="BI12" s="50">
        <f>IF(Gewinnzahlen!$F$17=G10,1,IF(Gewinnzahlen!$F$17=G11,1,IF(Gewinnzahlen!$F$17=G12,1,IF(Gewinnzahlen!$F$17=G13,1,IF(Gewinnzahlen!$F$17=G14,1,IF(Gewinnzahlen!$F$17=G15,1,0))))))</f>
        <v>1</v>
      </c>
      <c r="BJ12" s="50">
        <f>IF(Gewinnzahlen!$F$17=H10,1,IF(Gewinnzahlen!$F$17=H11,1,IF(Gewinnzahlen!$F$17=H12,1,IF(Gewinnzahlen!$F$17=H13,1,IF(Gewinnzahlen!$F$17=H14,1,IF(Gewinnzahlen!$F$17=H15,1,0))))))</f>
        <v>1</v>
      </c>
      <c r="BK12" s="50">
        <f>IF(Gewinnzahlen!$F$17=I10,1,IF(Gewinnzahlen!$F$17=I11,1,IF(Gewinnzahlen!$F$17=I12,1,IF(Gewinnzahlen!$F$17=I13,1,IF(Gewinnzahlen!$F$17=I14,1,IF(Gewinnzahlen!$F$17=I15,1,0))))))</f>
        <v>1</v>
      </c>
      <c r="BL12" s="50">
        <f>IF(Gewinnzahlen!$F$17=J10,1,IF(Gewinnzahlen!$F$17=J11,1,IF(Gewinnzahlen!$F$17=J12,1,IF(Gewinnzahlen!$F$17=J13,1,IF(Gewinnzahlen!$F$17=J14,1,IF(Gewinnzahlen!$F$17=J15,1,0))))))</f>
        <v>1</v>
      </c>
      <c r="BM12" s="50">
        <f>IF(Gewinnzahlen!$F$17=K10,1,IF(Gewinnzahlen!$F$17=K11,1,IF(Gewinnzahlen!$F$17=K12,1,IF(Gewinnzahlen!$F$17=K13,1,IF(Gewinnzahlen!$F$17=K14,1,IF(Gewinnzahlen!$F$17=K15,1,0))))))</f>
        <v>1</v>
      </c>
      <c r="BN12" s="50">
        <f>IF(Gewinnzahlen!$F$17=L10,1,IF(Gewinnzahlen!$F$17=L11,1,IF(Gewinnzahlen!$F$17=L12,1,IF(Gewinnzahlen!$F$17=L13,1,IF(Gewinnzahlen!$F$17=L14,1,IF(Gewinnzahlen!$F$17=L15,1,0))))))</f>
        <v>1</v>
      </c>
      <c r="BO12" s="50">
        <f>IF(Gewinnzahlen!$F$17=M10,1,IF(Gewinnzahlen!$F$17=M11,1,IF(Gewinnzahlen!$F$17=M12,1,IF(Gewinnzahlen!$F$17=M13,1,IF(Gewinnzahlen!$F$17=M14,1,IF(Gewinnzahlen!$F$17=M15,1,0))))))</f>
        <v>1</v>
      </c>
      <c r="BP12" s="50">
        <f>IF(Gewinnzahlen!$F$17=N10,1,IF(Gewinnzahlen!$F$17=N11,1,IF(Gewinnzahlen!$F$17=N12,1,IF(Gewinnzahlen!$F$17=N13,1,IF(Gewinnzahlen!$F$17=N14,1,IF(Gewinnzahlen!$F$17=N15,1,0))))))</f>
        <v>1</v>
      </c>
      <c r="BQ12" s="53">
        <f>IF(Gewinnzahlen!$G$17=C10,1,IF(Gewinnzahlen!$G$17=C11,1,IF(Gewinnzahlen!$G$17=C12,1,IF(Gewinnzahlen!$G$17=C13,1,IF(Gewinnzahlen!$G$17=C14,1,IF(Gewinnzahlen!$G$17=C15,1,0))))))</f>
        <v>1</v>
      </c>
      <c r="BR12" s="50">
        <f>IF(Gewinnzahlen!$G$17=D10,1,IF(Gewinnzahlen!$G$17=D11,1,IF(Gewinnzahlen!$G$17=D12,1,IF(Gewinnzahlen!$G$17=D13,1,IF(Gewinnzahlen!$G$17=D14,1,IF(Gewinnzahlen!$G$17=D15,1,0))))))</f>
        <v>1</v>
      </c>
      <c r="BS12" s="50">
        <f>IF(Gewinnzahlen!$G$17=E10,1,IF(Gewinnzahlen!$G$17=E11,1,IF(Gewinnzahlen!$G$17=E12,1,IF(Gewinnzahlen!$G$17=E13,1,IF(Gewinnzahlen!$G$17=E14,1,IF(Gewinnzahlen!$G$17=E15,1,0))))))</f>
        <v>1</v>
      </c>
      <c r="BT12" s="50">
        <f>IF(Gewinnzahlen!$G$17=F10,1,IF(Gewinnzahlen!$G$17=F11,1,IF(Gewinnzahlen!$G$17=F12,1,IF(Gewinnzahlen!$G$17=F13,1,IF(Gewinnzahlen!$G$17=F14,1,IF(Gewinnzahlen!$G$17=F15,1,0))))))</f>
        <v>1</v>
      </c>
      <c r="BU12" s="50">
        <f>IF(Gewinnzahlen!$G$17=G10,1,IF(Gewinnzahlen!$G$17=G11,1,IF(Gewinnzahlen!$G$17=G12,1,IF(Gewinnzahlen!$G$17=G13,1,IF(Gewinnzahlen!$G$17=G14,1,IF(Gewinnzahlen!$G$17=G15,1,0))))))</f>
        <v>1</v>
      </c>
      <c r="BV12" s="50">
        <f>IF(Gewinnzahlen!$G$17=H10,1,IF(Gewinnzahlen!$G$17=H11,1,IF(Gewinnzahlen!$G$17=H12,1,IF(Gewinnzahlen!$G$17=H13,1,IF(Gewinnzahlen!$G$17=H14,1,IF(Gewinnzahlen!$G$17=H15,1,0))))))</f>
        <v>1</v>
      </c>
      <c r="BW12" s="50">
        <f>IF(Gewinnzahlen!$G$17=I10,1,IF(Gewinnzahlen!$G$17=I11,1,IF(Gewinnzahlen!$G$17=I12,1,IF(Gewinnzahlen!$G$17=I13,1,IF(Gewinnzahlen!$G$17=I14,1,IF(Gewinnzahlen!$G$17=I15,1,0))))))</f>
        <v>1</v>
      </c>
      <c r="BX12" s="50">
        <f>IF(Gewinnzahlen!$G$17=J10,1,IF(Gewinnzahlen!$G$17=J11,1,IF(Gewinnzahlen!$G$17=J12,1,IF(Gewinnzahlen!$G$17=J13,1,IF(Gewinnzahlen!$G$17=J14,1,IF(Gewinnzahlen!$G$17=J15,1,0))))))</f>
        <v>1</v>
      </c>
      <c r="BY12" s="50">
        <f>IF(Gewinnzahlen!$G$17=K10,1,IF(Gewinnzahlen!$G$17=K11,1,IF(Gewinnzahlen!$G$17=K12,1,IF(Gewinnzahlen!$G$17=K13,1,IF(Gewinnzahlen!$G$17=K14,1,IF(Gewinnzahlen!$G$17=K15,1,0))))))</f>
        <v>1</v>
      </c>
      <c r="BZ12" s="50">
        <f>IF(Gewinnzahlen!$G$17=L10,1,IF(Gewinnzahlen!$G$17=L11,1,IF(Gewinnzahlen!$G$17=L12,1,IF(Gewinnzahlen!$G$17=L13,1,IF(Gewinnzahlen!$G$17=L14,1,IF(Gewinnzahlen!$G$17=L15,1,0))))))</f>
        <v>1</v>
      </c>
      <c r="CA12" s="50">
        <f>IF(Gewinnzahlen!$G$17=M10,1,IF(Gewinnzahlen!$G$17=M11,1,IF(Gewinnzahlen!$G$17=M12,1,IF(Gewinnzahlen!$G$17=M13,1,IF(Gewinnzahlen!$G$17=M14,1,IF(Gewinnzahlen!$G$17=M15,1,0))))))</f>
        <v>1</v>
      </c>
      <c r="CB12" s="50">
        <f>IF(Gewinnzahlen!$G$17=N10,1,IF(Gewinnzahlen!$G$17=N11,1,IF(Gewinnzahlen!$G$17=N12,1,IF(Gewinnzahlen!$G$17=N13,1,IF(Gewinnzahlen!$G$17=N14,1,IF(Gewinnzahlen!$G$17=N15,1,0))))))</f>
        <v>1</v>
      </c>
      <c r="CC12" s="53">
        <f>IF(Gewinnzahlen!$H$17=C10,1,IF(Gewinnzahlen!$H$17=C11,1,IF(Gewinnzahlen!$H$17=C12,1,IF(Gewinnzahlen!$H$17=C13,1,IF(Gewinnzahlen!$H$17=C14,1,IF(Gewinnzahlen!$H$17=C15,1,0))))))</f>
        <v>1</v>
      </c>
      <c r="CD12" s="50">
        <f>IF(Gewinnzahlen!$H$17=D10,1,IF(Gewinnzahlen!$H$17=D11,1,IF(Gewinnzahlen!$H$17=D12,1,IF(Gewinnzahlen!$H$17=D13,1,IF(Gewinnzahlen!$H$17=D14,1,IF(Gewinnzahlen!$H$17=D15,1,0))))))</f>
        <v>1</v>
      </c>
      <c r="CE12" s="50">
        <f>IF(Gewinnzahlen!$H$17=E10,1,IF(Gewinnzahlen!$H$17=E11,1,IF(Gewinnzahlen!$H$17=E12,1,IF(Gewinnzahlen!$H$17=E13,1,IF(Gewinnzahlen!$H$17=E14,1,IF(Gewinnzahlen!$H$17=E15,1,0))))))</f>
        <v>1</v>
      </c>
      <c r="CF12" s="50">
        <f>IF(Gewinnzahlen!$H$17=F10,1,IF(Gewinnzahlen!$H$17=F11,1,IF(Gewinnzahlen!$H$17=F12,1,IF(Gewinnzahlen!$H$17=F13,1,IF(Gewinnzahlen!$H$17=F14,1,IF(Gewinnzahlen!$H$17=F15,1,0))))))</f>
        <v>1</v>
      </c>
      <c r="CG12" s="50">
        <f>IF(Gewinnzahlen!$H$17=G10,1,IF(Gewinnzahlen!$H$17=G11,1,IF(Gewinnzahlen!$H$17=G12,1,IF(Gewinnzahlen!$H$17=G13,1,IF(Gewinnzahlen!$H$17=G14,1,IF(Gewinnzahlen!$H$17=G15,1,0))))))</f>
        <v>1</v>
      </c>
      <c r="CH12" s="50">
        <f>IF(Gewinnzahlen!$H$17=H10,1,IF(Gewinnzahlen!$H$17=H11,1,IF(Gewinnzahlen!$H$17=H12,1,IF(Gewinnzahlen!$H$17=H13,1,IF(Gewinnzahlen!$H$17=H14,1,IF(Gewinnzahlen!$H$17=H15,1,0))))))</f>
        <v>1</v>
      </c>
      <c r="CI12" s="50">
        <f>IF(Gewinnzahlen!$H$17=I10,1,IF(Gewinnzahlen!$H$17=I11,1,IF(Gewinnzahlen!$H$17=I12,1,IF(Gewinnzahlen!$H$17=I13,1,IF(Gewinnzahlen!$H$17=I14,1,IF(Gewinnzahlen!$H$17=I15,1,0))))))</f>
        <v>1</v>
      </c>
      <c r="CJ12" s="50">
        <f>IF(Gewinnzahlen!$H$17=J10,1,IF(Gewinnzahlen!$H$17=J11,1,IF(Gewinnzahlen!$H$17=J12,1,IF(Gewinnzahlen!$H$17=J13,1,IF(Gewinnzahlen!$H$17=J14,1,IF(Gewinnzahlen!$H$17=J15,1,0))))))</f>
        <v>1</v>
      </c>
      <c r="CK12" s="50">
        <f>IF(Gewinnzahlen!$H$17=K10,1,IF(Gewinnzahlen!$H$17=K11,1,IF(Gewinnzahlen!$H$17=K12,1,IF(Gewinnzahlen!$H$17=K13,1,IF(Gewinnzahlen!$H$17=K14,1,IF(Gewinnzahlen!$H$17=K15,1,0))))))</f>
        <v>1</v>
      </c>
      <c r="CL12" s="50">
        <f>IF(Gewinnzahlen!$H$17=L10,1,IF(Gewinnzahlen!$H$17=L11,1,IF(Gewinnzahlen!$H$17=L12,1,IF(Gewinnzahlen!$H$17=L13,1,IF(Gewinnzahlen!$H$17=L14,1,IF(Gewinnzahlen!$H$17=L15,1,0))))))</f>
        <v>1</v>
      </c>
      <c r="CM12" s="50">
        <f>IF(Gewinnzahlen!$H$17=M10,1,IF(Gewinnzahlen!$H$17=M11,1,IF(Gewinnzahlen!$H$17=M12,1,IF(Gewinnzahlen!$H$17=M13,1,IF(Gewinnzahlen!$H$17=M14,1,IF(Gewinnzahlen!$H$17=M15,1,0))))))</f>
        <v>1</v>
      </c>
      <c r="CN12" s="50">
        <f>IF(Gewinnzahlen!$H$17=N10,1,IF(Gewinnzahlen!$H$17=N11,1,IF(Gewinnzahlen!$H$17=N12,1,IF(Gewinnzahlen!$H$17=N13,1,IF(Gewinnzahlen!$H$17=N14,1,IF(Gewinnzahlen!$H$17=N15,1,0))))))</f>
        <v>1</v>
      </c>
      <c r="CO12" s="53">
        <f>IF(Gewinnzahlen!$I$17=C10,1,IF(Gewinnzahlen!$I$17=C11,1,IF(Gewinnzahlen!$I$17=C12,1,IF(Gewinnzahlen!$I$17=C13,1,IF(Gewinnzahlen!$I$17=C14,1,IF(Gewinnzahlen!$I$17=C15,1,0))))))</f>
        <v>1</v>
      </c>
      <c r="CP12" s="50">
        <f>IF(Gewinnzahlen!$I$17=D10,1,IF(Gewinnzahlen!$I$17=D11,1,IF(Gewinnzahlen!$I$17=D12,1,IF(Gewinnzahlen!$I$17=D13,1,IF(Gewinnzahlen!$I$17=D14,1,IF(Gewinnzahlen!$I$17=D15,1,0))))))</f>
        <v>1</v>
      </c>
      <c r="CQ12" s="50">
        <f>IF(Gewinnzahlen!$I$17=E10,1,IF(Gewinnzahlen!$I$17=E11,1,IF(Gewinnzahlen!$I$17=E12,1,IF(Gewinnzahlen!$I$17=E13,1,IF(Gewinnzahlen!$I$17=E14,1,IF(Gewinnzahlen!$I$17=E15,1,0))))))</f>
        <v>1</v>
      </c>
      <c r="CR12" s="50">
        <f>IF(Gewinnzahlen!$I$17=F10,1,IF(Gewinnzahlen!$I$17=F11,1,IF(Gewinnzahlen!$I$17=F12,1,IF(Gewinnzahlen!$I$17=F13,1,IF(Gewinnzahlen!$I$17=F14,1,IF(Gewinnzahlen!$I$17=F15,1,0))))))</f>
        <v>1</v>
      </c>
      <c r="CS12" s="50">
        <f>IF(Gewinnzahlen!$I$17=G10,1,IF(Gewinnzahlen!$I$17=G11,1,IF(Gewinnzahlen!$I$17=G12,1,IF(Gewinnzahlen!$I$17=G13,1,IF(Gewinnzahlen!$I$17=G14,1,IF(Gewinnzahlen!$I$17=G15,1,0))))))</f>
        <v>1</v>
      </c>
      <c r="CT12" s="50">
        <f>IF(Gewinnzahlen!$I$17=H10,1,IF(Gewinnzahlen!$I$17=H11,1,IF(Gewinnzahlen!$I$17=H12,1,IF(Gewinnzahlen!$I$17=H13,1,IF(Gewinnzahlen!$I$17=H14,1,IF(Gewinnzahlen!$I$17=H15,1,0))))))</f>
        <v>1</v>
      </c>
      <c r="CU12" s="50">
        <f>IF(Gewinnzahlen!$I$17=I10,1,IF(Gewinnzahlen!$I$17=I11,1,IF(Gewinnzahlen!$I$17=I12,1,IF(Gewinnzahlen!$I$17=I13,1,IF(Gewinnzahlen!$I$17=I14,1,IF(Gewinnzahlen!$I$17=I15,1,0))))))</f>
        <v>1</v>
      </c>
      <c r="CV12" s="50">
        <f>IF(Gewinnzahlen!$I$17=J10,1,IF(Gewinnzahlen!$I$17=J11,1,IF(Gewinnzahlen!$I$17=J12,1,IF(Gewinnzahlen!$I$17=J13,1,IF(Gewinnzahlen!$I$17=J14,1,IF(Gewinnzahlen!$I$17=J15,1,0))))))</f>
        <v>1</v>
      </c>
      <c r="CW12" s="50">
        <f>IF(Gewinnzahlen!$I$17=K10,1,IF(Gewinnzahlen!$I$17=K11,1,IF(Gewinnzahlen!$I$17=K12,1,IF(Gewinnzahlen!$I$17=K13,1,IF(Gewinnzahlen!$I$17=K14,1,IF(Gewinnzahlen!$I$17=K15,1,0))))))</f>
        <v>1</v>
      </c>
      <c r="CX12" s="50">
        <f>IF(Gewinnzahlen!$I$17=L10,1,IF(Gewinnzahlen!$I$17=L11,1,IF(Gewinnzahlen!$I$17=L12,1,IF(Gewinnzahlen!$I$17=L13,1,IF(Gewinnzahlen!$I$17=L14,1,IF(Gewinnzahlen!$I$17=L15,1,0))))))</f>
        <v>1</v>
      </c>
      <c r="CY12" s="50">
        <f>IF(Gewinnzahlen!$I$17=M10,1,IF(Gewinnzahlen!$I$17=M11,1,IF(Gewinnzahlen!$I$17=M12,1,IF(Gewinnzahlen!$I$17=M13,1,IF(Gewinnzahlen!$I$17=M14,1,IF(Gewinnzahlen!$I$17=M15,1,0))))))</f>
        <v>1</v>
      </c>
      <c r="CZ12" s="50">
        <f>IF(Gewinnzahlen!$I$17=N10,1,IF(Gewinnzahlen!$I$17=N11,1,IF(Gewinnzahlen!$I$17=N12,1,IF(Gewinnzahlen!$I$17=N13,1,IF(Gewinnzahlen!$I$17=N14,1,IF(Gewinnzahlen!$I$17=N15,1,0))))))</f>
        <v>1</v>
      </c>
      <c r="DA12" s="53">
        <f>IF(Gewinnzahlen!$J$17=C10,1,IF(Gewinnzahlen!$J$17=C11,1,IF(Gewinnzahlen!$J$17=C12,1,IF(Gewinnzahlen!$J$17=C13,1,IF(Gewinnzahlen!$J$17=C14,1,IF(Gewinnzahlen!$J$17=C15,1,0))))))</f>
        <v>1</v>
      </c>
      <c r="DB12" s="50">
        <f>IF(Gewinnzahlen!$J$17=D10,1,IF(Gewinnzahlen!$J$17=D11,1,IF(Gewinnzahlen!$J$17=D12,1,IF(Gewinnzahlen!$J$17=D13,1,IF(Gewinnzahlen!$J$17=D14,1,IF(Gewinnzahlen!$J$17=D15,1,0))))))</f>
        <v>1</v>
      </c>
      <c r="DC12" s="50">
        <f>IF(Gewinnzahlen!$J$17=E10,1,IF(Gewinnzahlen!$J$17=E11,1,IF(Gewinnzahlen!$J$17=E12,1,IF(Gewinnzahlen!$J$17=E13,1,IF(Gewinnzahlen!$J$17=E14,1,IF(Gewinnzahlen!$J$17=E15,1,0))))))</f>
        <v>1</v>
      </c>
      <c r="DD12" s="50">
        <f>IF(Gewinnzahlen!$J$17=F10,1,IF(Gewinnzahlen!$J$17=F11,1,IF(Gewinnzahlen!$J$17=F12,1,IF(Gewinnzahlen!$J$17=F13,1,IF(Gewinnzahlen!$J$17=F14,1,IF(Gewinnzahlen!$J$17=F15,1,0))))))</f>
        <v>1</v>
      </c>
      <c r="DE12" s="50">
        <f>IF(Gewinnzahlen!$J$17=G10,1,IF(Gewinnzahlen!$J$17=G11,1,IF(Gewinnzahlen!$J$17=G12,1,IF(Gewinnzahlen!$J$17=G13,1,IF(Gewinnzahlen!$J$17=G14,1,IF(Gewinnzahlen!$J$17=G15,1,0))))))</f>
        <v>1</v>
      </c>
      <c r="DF12" s="50">
        <f>IF(Gewinnzahlen!$J$17=H10,1,IF(Gewinnzahlen!$J$17=H11,1,IF(Gewinnzahlen!$J$17=H12,1,IF(Gewinnzahlen!$J$17=H13,1,IF(Gewinnzahlen!$J$17=H14,1,IF(Gewinnzahlen!$J$17=H15,1,0))))))</f>
        <v>1</v>
      </c>
      <c r="DG12" s="50">
        <f>IF(Gewinnzahlen!$J$17=I10,1,IF(Gewinnzahlen!$J$17=I11,1,IF(Gewinnzahlen!$J$17=I12,1,IF(Gewinnzahlen!$J$17=I13,1,IF(Gewinnzahlen!$J$17=I14,1,IF(Gewinnzahlen!$J$17=I15,1,0))))))</f>
        <v>1</v>
      </c>
      <c r="DH12" s="50">
        <f>IF(Gewinnzahlen!$J$17=J10,1,IF(Gewinnzahlen!$J$17=J11,1,IF(Gewinnzahlen!$J$17=J12,1,IF(Gewinnzahlen!$J$17=J13,1,IF(Gewinnzahlen!$J$17=J14,1,IF(Gewinnzahlen!$J$17=J15,1,0))))))</f>
        <v>1</v>
      </c>
      <c r="DI12" s="50">
        <f>IF(Gewinnzahlen!$J$17=K10,1,IF(Gewinnzahlen!$J$17=K11,1,IF(Gewinnzahlen!$J$17=K12,1,IF(Gewinnzahlen!$J$17=K13,1,IF(Gewinnzahlen!$J$17=K14,1,IF(Gewinnzahlen!$J$17=K15,1,0))))))</f>
        <v>1</v>
      </c>
      <c r="DJ12" s="50">
        <f>IF(Gewinnzahlen!$J$17=L10,1,IF(Gewinnzahlen!$J$17=L11,1,IF(Gewinnzahlen!$J$17=L12,1,IF(Gewinnzahlen!$J$17=L13,1,IF(Gewinnzahlen!$J$17=L14,1,IF(Gewinnzahlen!$J$17=L15,1,0))))))</f>
        <v>1</v>
      </c>
      <c r="DK12" s="50">
        <f>IF(Gewinnzahlen!$J$17=M10,1,IF(Gewinnzahlen!$J$17=M11,1,IF(Gewinnzahlen!$J$17=M12,1,IF(Gewinnzahlen!$J$17=M13,1,IF(Gewinnzahlen!$J$17=M14,1,IF(Gewinnzahlen!$J$17=M15,1,0))))))</f>
        <v>1</v>
      </c>
      <c r="DL12" s="50">
        <f>IF(Gewinnzahlen!$J$17=N10,1,IF(Gewinnzahlen!$J$17=N11,1,IF(Gewinnzahlen!$J$17=N12,1,IF(Gewinnzahlen!$J$17=N13,1,IF(Gewinnzahlen!$J$17=N14,1,IF(Gewinnzahlen!$J$17=N15,1,0))))))</f>
        <v>1</v>
      </c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</row>
    <row r="13" spans="1:236" s="3" customFormat="1" ht="14.1" customHeight="1" thickBo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04"/>
      <c r="P13" s="106"/>
      <c r="Q13" s="107"/>
      <c r="U13" s="51" t="str">
        <f t="shared" ref="U13:AF13" si="2">IF(C16="","",SUM(U7:U12))</f>
        <v/>
      </c>
      <c r="V13" s="51" t="str">
        <f t="shared" si="2"/>
        <v/>
      </c>
      <c r="W13" s="51" t="str">
        <f t="shared" si="2"/>
        <v/>
      </c>
      <c r="X13" s="51" t="str">
        <f t="shared" si="2"/>
        <v/>
      </c>
      <c r="Y13" s="51" t="str">
        <f t="shared" si="2"/>
        <v/>
      </c>
      <c r="Z13" s="51" t="str">
        <f t="shared" si="2"/>
        <v/>
      </c>
      <c r="AA13" s="51" t="str">
        <f t="shared" si="2"/>
        <v/>
      </c>
      <c r="AB13" s="51" t="str">
        <f t="shared" si="2"/>
        <v/>
      </c>
      <c r="AC13" s="51" t="str">
        <f t="shared" si="2"/>
        <v/>
      </c>
      <c r="AD13" s="51" t="str">
        <f t="shared" si="2"/>
        <v/>
      </c>
      <c r="AE13" s="51" t="str">
        <f t="shared" si="2"/>
        <v/>
      </c>
      <c r="AF13" s="51" t="str">
        <f t="shared" si="2"/>
        <v/>
      </c>
      <c r="AG13" s="85" t="str">
        <f t="shared" ref="AG13:AR13" si="3">IF(C16="","",SUM(AG7:AG12))</f>
        <v/>
      </c>
      <c r="AH13" s="51" t="str">
        <f t="shared" si="3"/>
        <v/>
      </c>
      <c r="AI13" s="51" t="str">
        <f t="shared" si="3"/>
        <v/>
      </c>
      <c r="AJ13" s="51" t="str">
        <f t="shared" si="3"/>
        <v/>
      </c>
      <c r="AK13" s="51" t="str">
        <f t="shared" si="3"/>
        <v/>
      </c>
      <c r="AL13" s="51" t="str">
        <f t="shared" si="3"/>
        <v/>
      </c>
      <c r="AM13" s="51" t="str">
        <f t="shared" si="3"/>
        <v/>
      </c>
      <c r="AN13" s="51" t="str">
        <f t="shared" si="3"/>
        <v/>
      </c>
      <c r="AO13" s="51" t="str">
        <f t="shared" si="3"/>
        <v/>
      </c>
      <c r="AP13" s="51" t="str">
        <f t="shared" si="3"/>
        <v/>
      </c>
      <c r="AQ13" s="51" t="str">
        <f t="shared" si="3"/>
        <v/>
      </c>
      <c r="AR13" s="51" t="str">
        <f t="shared" si="3"/>
        <v/>
      </c>
      <c r="AS13" s="85" t="str">
        <f t="shared" ref="AS13:BD13" si="4">IF(C16="","",SUM(AS7:AS12))</f>
        <v/>
      </c>
      <c r="AT13" s="51" t="str">
        <f t="shared" si="4"/>
        <v/>
      </c>
      <c r="AU13" s="51" t="str">
        <f t="shared" si="4"/>
        <v/>
      </c>
      <c r="AV13" s="51" t="str">
        <f t="shared" si="4"/>
        <v/>
      </c>
      <c r="AW13" s="51" t="str">
        <f t="shared" si="4"/>
        <v/>
      </c>
      <c r="AX13" s="51" t="str">
        <f t="shared" si="4"/>
        <v/>
      </c>
      <c r="AY13" s="51" t="str">
        <f t="shared" si="4"/>
        <v/>
      </c>
      <c r="AZ13" s="51" t="str">
        <f t="shared" si="4"/>
        <v/>
      </c>
      <c r="BA13" s="51" t="str">
        <f t="shared" si="4"/>
        <v/>
      </c>
      <c r="BB13" s="51" t="str">
        <f t="shared" si="4"/>
        <v/>
      </c>
      <c r="BC13" s="51" t="str">
        <f t="shared" si="4"/>
        <v/>
      </c>
      <c r="BD13" s="51" t="str">
        <f t="shared" si="4"/>
        <v/>
      </c>
      <c r="BE13" s="85" t="str">
        <f t="shared" ref="BE13:BP13" si="5">IF(C16="","",SUM(BE7:BE12))</f>
        <v/>
      </c>
      <c r="BF13" s="51" t="str">
        <f t="shared" si="5"/>
        <v/>
      </c>
      <c r="BG13" s="51" t="str">
        <f t="shared" si="5"/>
        <v/>
      </c>
      <c r="BH13" s="51" t="str">
        <f t="shared" si="5"/>
        <v/>
      </c>
      <c r="BI13" s="51" t="str">
        <f t="shared" si="5"/>
        <v/>
      </c>
      <c r="BJ13" s="51" t="str">
        <f t="shared" si="5"/>
        <v/>
      </c>
      <c r="BK13" s="51" t="str">
        <f t="shared" si="5"/>
        <v/>
      </c>
      <c r="BL13" s="51" t="str">
        <f t="shared" si="5"/>
        <v/>
      </c>
      <c r="BM13" s="51" t="str">
        <f t="shared" si="5"/>
        <v/>
      </c>
      <c r="BN13" s="51" t="str">
        <f t="shared" si="5"/>
        <v/>
      </c>
      <c r="BO13" s="51" t="str">
        <f t="shared" si="5"/>
        <v/>
      </c>
      <c r="BP13" s="51" t="str">
        <f t="shared" si="5"/>
        <v/>
      </c>
      <c r="BQ13" s="85" t="str">
        <f t="shared" ref="BQ13:CB13" si="6">IF(C16="","",SUM(BQ7:BQ12))</f>
        <v/>
      </c>
      <c r="BR13" s="51" t="str">
        <f t="shared" si="6"/>
        <v/>
      </c>
      <c r="BS13" s="51" t="str">
        <f t="shared" si="6"/>
        <v/>
      </c>
      <c r="BT13" s="51" t="str">
        <f t="shared" si="6"/>
        <v/>
      </c>
      <c r="BU13" s="51" t="str">
        <f t="shared" si="6"/>
        <v/>
      </c>
      <c r="BV13" s="51" t="str">
        <f t="shared" si="6"/>
        <v/>
      </c>
      <c r="BW13" s="51" t="str">
        <f t="shared" si="6"/>
        <v/>
      </c>
      <c r="BX13" s="51" t="str">
        <f t="shared" si="6"/>
        <v/>
      </c>
      <c r="BY13" s="51" t="str">
        <f t="shared" si="6"/>
        <v/>
      </c>
      <c r="BZ13" s="51" t="str">
        <f t="shared" si="6"/>
        <v/>
      </c>
      <c r="CA13" s="51" t="str">
        <f t="shared" si="6"/>
        <v/>
      </c>
      <c r="CB13" s="51" t="str">
        <f t="shared" si="6"/>
        <v/>
      </c>
      <c r="CC13" s="85" t="str">
        <f>IF(C16="","",SUM(CC7:CC12))</f>
        <v/>
      </c>
      <c r="CD13" s="51" t="str">
        <f t="shared" ref="CD13:CN13" si="7">IF(D16="","",SUM(CD7:CD12))</f>
        <v/>
      </c>
      <c r="CE13" s="51" t="str">
        <f t="shared" si="7"/>
        <v/>
      </c>
      <c r="CF13" s="51" t="str">
        <f t="shared" si="7"/>
        <v/>
      </c>
      <c r="CG13" s="51" t="str">
        <f t="shared" si="7"/>
        <v/>
      </c>
      <c r="CH13" s="51" t="str">
        <f t="shared" si="7"/>
        <v/>
      </c>
      <c r="CI13" s="51" t="str">
        <f t="shared" si="7"/>
        <v/>
      </c>
      <c r="CJ13" s="51" t="str">
        <f t="shared" si="7"/>
        <v/>
      </c>
      <c r="CK13" s="51" t="str">
        <f t="shared" si="7"/>
        <v/>
      </c>
      <c r="CL13" s="51" t="str">
        <f t="shared" si="7"/>
        <v/>
      </c>
      <c r="CM13" s="51" t="str">
        <f t="shared" si="7"/>
        <v/>
      </c>
      <c r="CN13" s="115" t="str">
        <f t="shared" si="7"/>
        <v/>
      </c>
      <c r="CO13" s="85" t="str">
        <f>IF(C16="","",SUM(CO7:CO12))</f>
        <v/>
      </c>
      <c r="CP13" s="51" t="str">
        <f t="shared" ref="CP13:CZ13" si="8">IF(D16="","",SUM(CP7:CP12))</f>
        <v/>
      </c>
      <c r="CQ13" s="51" t="str">
        <f t="shared" si="8"/>
        <v/>
      </c>
      <c r="CR13" s="51" t="str">
        <f t="shared" si="8"/>
        <v/>
      </c>
      <c r="CS13" s="51" t="str">
        <f t="shared" si="8"/>
        <v/>
      </c>
      <c r="CT13" s="51" t="str">
        <f t="shared" si="8"/>
        <v/>
      </c>
      <c r="CU13" s="51" t="str">
        <f t="shared" si="8"/>
        <v/>
      </c>
      <c r="CV13" s="51" t="str">
        <f t="shared" si="8"/>
        <v/>
      </c>
      <c r="CW13" s="51" t="str">
        <f t="shared" si="8"/>
        <v/>
      </c>
      <c r="CX13" s="51" t="str">
        <f t="shared" si="8"/>
        <v/>
      </c>
      <c r="CY13" s="51" t="str">
        <f t="shared" si="8"/>
        <v/>
      </c>
      <c r="CZ13" s="115" t="str">
        <f t="shared" si="8"/>
        <v/>
      </c>
      <c r="DA13" s="85" t="str">
        <f>IF(C16="","",SUM(DA7:DA12))</f>
        <v/>
      </c>
      <c r="DB13" s="51" t="str">
        <f t="shared" ref="DB13:DL13" si="9">IF(D16="","",SUM(DB7:DB12))</f>
        <v/>
      </c>
      <c r="DC13" s="51" t="str">
        <f t="shared" si="9"/>
        <v/>
      </c>
      <c r="DD13" s="51" t="str">
        <f t="shared" si="9"/>
        <v/>
      </c>
      <c r="DE13" s="51" t="str">
        <f t="shared" si="9"/>
        <v/>
      </c>
      <c r="DF13" s="51" t="str">
        <f t="shared" si="9"/>
        <v/>
      </c>
      <c r="DG13" s="51" t="str">
        <f t="shared" si="9"/>
        <v/>
      </c>
      <c r="DH13" s="51" t="str">
        <f t="shared" si="9"/>
        <v/>
      </c>
      <c r="DI13" s="51" t="str">
        <f t="shared" si="9"/>
        <v/>
      </c>
      <c r="DJ13" s="51" t="str">
        <f t="shared" si="9"/>
        <v/>
      </c>
      <c r="DK13" s="51" t="str">
        <f t="shared" si="9"/>
        <v/>
      </c>
      <c r="DL13" s="51" t="str">
        <f t="shared" si="9"/>
        <v/>
      </c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</row>
    <row r="14" spans="1:236" s="3" customFormat="1" ht="14.1" customHeight="1" thickTop="1"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08" t="s">
        <v>201</v>
      </c>
      <c r="P14" s="167"/>
      <c r="Q14" s="167"/>
      <c r="U14" s="52" t="s">
        <v>188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3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3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3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3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114"/>
      <c r="CO14" s="53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114"/>
      <c r="DA14" s="53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</row>
    <row r="15" spans="1:236" s="3" customFormat="1" ht="14.1" customHeight="1"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5"/>
      <c r="P15" s="168"/>
      <c r="Q15" s="168"/>
      <c r="U15" s="50" t="s">
        <v>24</v>
      </c>
      <c r="V15" s="50" t="s">
        <v>25</v>
      </c>
      <c r="W15" s="50" t="s">
        <v>26</v>
      </c>
      <c r="X15" s="50" t="s">
        <v>27</v>
      </c>
      <c r="Y15" s="50" t="s">
        <v>28</v>
      </c>
      <c r="Z15" s="50" t="s">
        <v>29</v>
      </c>
      <c r="AA15" s="50" t="s">
        <v>30</v>
      </c>
      <c r="AB15" s="50" t="s">
        <v>31</v>
      </c>
      <c r="AC15" s="50" t="s">
        <v>32</v>
      </c>
      <c r="AD15" s="50" t="s">
        <v>33</v>
      </c>
      <c r="AE15" s="50" t="s">
        <v>34</v>
      </c>
      <c r="AF15" s="50" t="s">
        <v>35</v>
      </c>
      <c r="AG15" s="53" t="s">
        <v>36</v>
      </c>
      <c r="AH15" s="50" t="s">
        <v>37</v>
      </c>
      <c r="AI15" s="50" t="s">
        <v>38</v>
      </c>
      <c r="AJ15" s="50" t="s">
        <v>39</v>
      </c>
      <c r="AK15" s="50" t="s">
        <v>40</v>
      </c>
      <c r="AL15" s="50" t="s">
        <v>41</v>
      </c>
      <c r="AM15" s="50" t="s">
        <v>42</v>
      </c>
      <c r="AN15" s="50" t="s">
        <v>43</v>
      </c>
      <c r="AO15" s="50" t="s">
        <v>44</v>
      </c>
      <c r="AP15" s="50" t="s">
        <v>45</v>
      </c>
      <c r="AQ15" s="50" t="s">
        <v>46</v>
      </c>
      <c r="AR15" s="50" t="s">
        <v>47</v>
      </c>
      <c r="AS15" s="53" t="s">
        <v>48</v>
      </c>
      <c r="AT15" s="50" t="s">
        <v>49</v>
      </c>
      <c r="AU15" s="50" t="s">
        <v>50</v>
      </c>
      <c r="AV15" s="50" t="s">
        <v>51</v>
      </c>
      <c r="AW15" s="50" t="s">
        <v>52</v>
      </c>
      <c r="AX15" s="50" t="s">
        <v>53</v>
      </c>
      <c r="AY15" s="50" t="s">
        <v>54</v>
      </c>
      <c r="AZ15" s="50" t="s">
        <v>55</v>
      </c>
      <c r="BA15" s="50" t="s">
        <v>56</v>
      </c>
      <c r="BB15" s="50" t="s">
        <v>57</v>
      </c>
      <c r="BC15" s="50" t="s">
        <v>58</v>
      </c>
      <c r="BD15" s="50" t="s">
        <v>59</v>
      </c>
      <c r="BE15" s="53" t="s">
        <v>60</v>
      </c>
      <c r="BF15" s="50" t="s">
        <v>61</v>
      </c>
      <c r="BG15" s="50" t="s">
        <v>62</v>
      </c>
      <c r="BH15" s="50" t="s">
        <v>63</v>
      </c>
      <c r="BI15" s="50" t="s">
        <v>64</v>
      </c>
      <c r="BJ15" s="50" t="s">
        <v>65</v>
      </c>
      <c r="BK15" s="50" t="s">
        <v>66</v>
      </c>
      <c r="BL15" s="50" t="s">
        <v>67</v>
      </c>
      <c r="BM15" s="50" t="s">
        <v>68</v>
      </c>
      <c r="BN15" s="50" t="s">
        <v>69</v>
      </c>
      <c r="BO15" s="50" t="s">
        <v>70</v>
      </c>
      <c r="BP15" s="50" t="s">
        <v>71</v>
      </c>
      <c r="BQ15" s="53" t="s">
        <v>72</v>
      </c>
      <c r="BR15" s="50" t="s">
        <v>73</v>
      </c>
      <c r="BS15" s="50" t="s">
        <v>74</v>
      </c>
      <c r="BT15" s="50" t="s">
        <v>75</v>
      </c>
      <c r="BU15" s="50" t="s">
        <v>76</v>
      </c>
      <c r="BV15" s="50" t="s">
        <v>77</v>
      </c>
      <c r="BW15" s="50" t="s">
        <v>78</v>
      </c>
      <c r="BX15" s="50" t="s">
        <v>79</v>
      </c>
      <c r="BY15" s="50" t="s">
        <v>80</v>
      </c>
      <c r="BZ15" s="50" t="s">
        <v>81</v>
      </c>
      <c r="CA15" s="50" t="s">
        <v>82</v>
      </c>
      <c r="CB15" s="50" t="s">
        <v>83</v>
      </c>
      <c r="CC15" s="53" t="s">
        <v>233</v>
      </c>
      <c r="CD15" s="87" t="s">
        <v>234</v>
      </c>
      <c r="CE15" s="87" t="s">
        <v>235</v>
      </c>
      <c r="CF15" s="87" t="s">
        <v>236</v>
      </c>
      <c r="CG15" s="87" t="s">
        <v>237</v>
      </c>
      <c r="CH15" s="87" t="s">
        <v>238</v>
      </c>
      <c r="CI15" s="87" t="s">
        <v>239</v>
      </c>
      <c r="CJ15" s="87" t="s">
        <v>240</v>
      </c>
      <c r="CK15" s="87" t="s">
        <v>241</v>
      </c>
      <c r="CL15" s="87" t="s">
        <v>242</v>
      </c>
      <c r="CM15" s="87" t="s">
        <v>243</v>
      </c>
      <c r="CN15" s="114" t="s">
        <v>244</v>
      </c>
      <c r="CO15" s="53" t="s">
        <v>257</v>
      </c>
      <c r="CP15" s="87" t="s">
        <v>258</v>
      </c>
      <c r="CQ15" s="87" t="s">
        <v>259</v>
      </c>
      <c r="CR15" s="87" t="s">
        <v>260</v>
      </c>
      <c r="CS15" s="87" t="s">
        <v>261</v>
      </c>
      <c r="CT15" s="87" t="s">
        <v>262</v>
      </c>
      <c r="CU15" s="87" t="s">
        <v>263</v>
      </c>
      <c r="CV15" s="87" t="s">
        <v>264</v>
      </c>
      <c r="CW15" s="87" t="s">
        <v>265</v>
      </c>
      <c r="CX15" s="87" t="s">
        <v>266</v>
      </c>
      <c r="CY15" s="87" t="s">
        <v>267</v>
      </c>
      <c r="CZ15" s="114" t="s">
        <v>268</v>
      </c>
      <c r="DA15" s="53" t="s">
        <v>281</v>
      </c>
      <c r="DB15" s="87" t="s">
        <v>282</v>
      </c>
      <c r="DC15" s="87" t="s">
        <v>283</v>
      </c>
      <c r="DD15" s="87" t="s">
        <v>284</v>
      </c>
      <c r="DE15" s="87" t="s">
        <v>285</v>
      </c>
      <c r="DF15" s="87" t="s">
        <v>286</v>
      </c>
      <c r="DG15" s="87" t="s">
        <v>287</v>
      </c>
      <c r="DH15" s="87" t="s">
        <v>288</v>
      </c>
      <c r="DI15" s="87" t="s">
        <v>289</v>
      </c>
      <c r="DJ15" s="87" t="s">
        <v>290</v>
      </c>
      <c r="DK15" s="87" t="s">
        <v>291</v>
      </c>
      <c r="DL15" s="87" t="s">
        <v>292</v>
      </c>
      <c r="DM15" s="50" t="s">
        <v>0</v>
      </c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</row>
    <row r="16" spans="1:236" s="3" customFormat="1" ht="10.5" customHeight="1">
      <c r="C16" s="77" t="str">
        <f>IF(C10="","",IF(C11="","",IF(C12="","",IF(C13="","",IF(C14="","",IF(C15="","","x"))))))</f>
        <v/>
      </c>
      <c r="D16" s="77" t="str">
        <f t="shared" ref="D16:N16" si="10">IF(D10="","",IF(D11="","",IF(D12="","",IF(D13="","",IF(D14="","",IF(D15="","","x"))))))</f>
        <v/>
      </c>
      <c r="E16" s="77" t="str">
        <f t="shared" si="10"/>
        <v/>
      </c>
      <c r="F16" s="77" t="str">
        <f t="shared" si="10"/>
        <v/>
      </c>
      <c r="G16" s="77" t="str">
        <f t="shared" si="10"/>
        <v/>
      </c>
      <c r="H16" s="77" t="str">
        <f t="shared" si="10"/>
        <v/>
      </c>
      <c r="I16" s="77" t="str">
        <f t="shared" si="10"/>
        <v/>
      </c>
      <c r="J16" s="77" t="str">
        <f t="shared" si="10"/>
        <v/>
      </c>
      <c r="K16" s="77" t="str">
        <f t="shared" si="10"/>
        <v/>
      </c>
      <c r="L16" s="77" t="str">
        <f t="shared" si="10"/>
        <v/>
      </c>
      <c r="M16" s="77" t="str">
        <f t="shared" si="10"/>
        <v/>
      </c>
      <c r="N16" s="77" t="str">
        <f t="shared" si="10"/>
        <v/>
      </c>
      <c r="U16" s="82">
        <f>IF(RIGHT($O$9,1)=RIGHT(Gewinnzahlen!$C$18,1),1,0)</f>
        <v>1</v>
      </c>
      <c r="V16" s="82">
        <f>IF(RIGHT($O$9,1)=RIGHT(Gewinnzahlen!$C$18,1),1,0)</f>
        <v>1</v>
      </c>
      <c r="W16" s="82">
        <f>IF(RIGHT($O$9,1)=RIGHT(Gewinnzahlen!$C$18,1),1,0)</f>
        <v>1</v>
      </c>
      <c r="X16" s="82">
        <f>IF(RIGHT($O$9,1)=RIGHT(Gewinnzahlen!$C$18,1),1,0)</f>
        <v>1</v>
      </c>
      <c r="Y16" s="82">
        <f>IF(RIGHT($O$9,1)=RIGHT(Gewinnzahlen!$C$18,1),1,0)</f>
        <v>1</v>
      </c>
      <c r="Z16" s="82">
        <f>IF(RIGHT($O$9,1)=RIGHT(Gewinnzahlen!$C$18,1),1,0)</f>
        <v>1</v>
      </c>
      <c r="AA16" s="82">
        <f>IF(RIGHT($O$9,1)=RIGHT(Gewinnzahlen!$C$18,1),1,0)</f>
        <v>1</v>
      </c>
      <c r="AB16" s="82">
        <f>IF(RIGHT($O$9,1)=RIGHT(Gewinnzahlen!$C$18,1),1,0)</f>
        <v>1</v>
      </c>
      <c r="AC16" s="82">
        <f>IF(RIGHT($O$9,1)=RIGHT(Gewinnzahlen!$C$18,1),1,0)</f>
        <v>1</v>
      </c>
      <c r="AD16" s="82">
        <f>IF(RIGHT($O$9,1)=RIGHT(Gewinnzahlen!$C$18,1),1,0)</f>
        <v>1</v>
      </c>
      <c r="AE16" s="82">
        <f>IF(RIGHT($O$9,1)=RIGHT(Gewinnzahlen!$C$18,1),1,0)</f>
        <v>1</v>
      </c>
      <c r="AF16" s="82">
        <f>IF(RIGHT($O$9,1)=RIGHT(Gewinnzahlen!$C$18,1),1,0)</f>
        <v>1</v>
      </c>
      <c r="AG16" s="86">
        <f>IF(RIGHT($O$9,1)=RIGHT(Gewinnzahlen!$D$18,1),1,0)</f>
        <v>1</v>
      </c>
      <c r="AH16" s="82">
        <f>IF(RIGHT($O$9,1)=RIGHT(Gewinnzahlen!$D$18,1),1,0)</f>
        <v>1</v>
      </c>
      <c r="AI16" s="82">
        <f>IF(RIGHT($O$9,1)=RIGHT(Gewinnzahlen!$D$18,1),1,0)</f>
        <v>1</v>
      </c>
      <c r="AJ16" s="82">
        <f>IF(RIGHT($O$9,1)=RIGHT(Gewinnzahlen!$D$18,1),1,0)</f>
        <v>1</v>
      </c>
      <c r="AK16" s="82">
        <f>IF(RIGHT($O$9,1)=RIGHT(Gewinnzahlen!$D$18,1),1,0)</f>
        <v>1</v>
      </c>
      <c r="AL16" s="82">
        <f>IF(RIGHT($O$9,1)=RIGHT(Gewinnzahlen!$D$18,1),1,0)</f>
        <v>1</v>
      </c>
      <c r="AM16" s="82">
        <f>IF(RIGHT($O$9,1)=RIGHT(Gewinnzahlen!$D$18,1),1,0)</f>
        <v>1</v>
      </c>
      <c r="AN16" s="82">
        <f>IF(RIGHT($O$9,1)=RIGHT(Gewinnzahlen!$D$18,1),1,0)</f>
        <v>1</v>
      </c>
      <c r="AO16" s="82">
        <f>IF(RIGHT($O$9,1)=RIGHT(Gewinnzahlen!$D$18,1),1,0)</f>
        <v>1</v>
      </c>
      <c r="AP16" s="82">
        <f>IF(RIGHT($O$9,1)=RIGHT(Gewinnzahlen!$D$18,1),1,0)</f>
        <v>1</v>
      </c>
      <c r="AQ16" s="82">
        <f>IF(RIGHT($O$9,1)=RIGHT(Gewinnzahlen!$D$18,1),1,0)</f>
        <v>1</v>
      </c>
      <c r="AR16" s="82">
        <f>IF(RIGHT($O$9,1)=RIGHT(Gewinnzahlen!$D$18,1),1,0)</f>
        <v>1</v>
      </c>
      <c r="AS16" s="86">
        <f>IF(RIGHT($O$9,1)=RIGHT(Gewinnzahlen!$E$18,1),1,0)</f>
        <v>1</v>
      </c>
      <c r="AT16" s="82">
        <f>IF(RIGHT($O$9,1)=RIGHT(Gewinnzahlen!$E$18,1),1,0)</f>
        <v>1</v>
      </c>
      <c r="AU16" s="82">
        <f>IF(RIGHT($O$9,1)=RIGHT(Gewinnzahlen!$E$18,1),1,0)</f>
        <v>1</v>
      </c>
      <c r="AV16" s="82">
        <f>IF(RIGHT($O$9,1)=RIGHT(Gewinnzahlen!$E$18,1),1,0)</f>
        <v>1</v>
      </c>
      <c r="AW16" s="82">
        <f>IF(RIGHT($O$9,1)=RIGHT(Gewinnzahlen!$E$18,1),1,0)</f>
        <v>1</v>
      </c>
      <c r="AX16" s="82">
        <f>IF(RIGHT($O$9,1)=RIGHT(Gewinnzahlen!$E$18,1),1,0)</f>
        <v>1</v>
      </c>
      <c r="AY16" s="82">
        <f>IF(RIGHT($O$9,1)=RIGHT(Gewinnzahlen!$E$18,1),1,0)</f>
        <v>1</v>
      </c>
      <c r="AZ16" s="82">
        <f>IF(RIGHT($O$9,1)=RIGHT(Gewinnzahlen!$E$18,1),1,0)</f>
        <v>1</v>
      </c>
      <c r="BA16" s="82">
        <f>IF(RIGHT($O$9,1)=RIGHT(Gewinnzahlen!$E$18,1),1,0)</f>
        <v>1</v>
      </c>
      <c r="BB16" s="82">
        <f>IF(RIGHT($O$9,1)=RIGHT(Gewinnzahlen!$E$18,1),1,0)</f>
        <v>1</v>
      </c>
      <c r="BC16" s="82">
        <f>IF(RIGHT($O$9,1)=RIGHT(Gewinnzahlen!$E$18,1),1,0)</f>
        <v>1</v>
      </c>
      <c r="BD16" s="82">
        <f>IF(RIGHT($O$9,1)=RIGHT(Gewinnzahlen!$E$18,1),1,0)</f>
        <v>1</v>
      </c>
      <c r="BE16" s="86">
        <f>IF(RIGHT($O$9,1)=RIGHT(Gewinnzahlen!$F$18,1),1,0)</f>
        <v>1</v>
      </c>
      <c r="BF16" s="82">
        <f>IF(RIGHT($O$9,1)=RIGHT(Gewinnzahlen!$F$18,1),1,0)</f>
        <v>1</v>
      </c>
      <c r="BG16" s="82">
        <f>IF(RIGHT($O$9,1)=RIGHT(Gewinnzahlen!$F$18,1),1,0)</f>
        <v>1</v>
      </c>
      <c r="BH16" s="82">
        <f>IF(RIGHT($O$9,1)=RIGHT(Gewinnzahlen!$F$18,1),1,0)</f>
        <v>1</v>
      </c>
      <c r="BI16" s="82">
        <f>IF(RIGHT($O$9,1)=RIGHT(Gewinnzahlen!$F$18,1),1,0)</f>
        <v>1</v>
      </c>
      <c r="BJ16" s="82">
        <f>IF(RIGHT($O$9,1)=RIGHT(Gewinnzahlen!$F$18,1),1,0)</f>
        <v>1</v>
      </c>
      <c r="BK16" s="82">
        <f>IF(RIGHT($O$9,1)=RIGHT(Gewinnzahlen!$F$18,1),1,0)</f>
        <v>1</v>
      </c>
      <c r="BL16" s="82">
        <f>IF(RIGHT($O$9,1)=RIGHT(Gewinnzahlen!$F$18,1),1,0)</f>
        <v>1</v>
      </c>
      <c r="BM16" s="82">
        <f>IF(RIGHT($O$9,1)=RIGHT(Gewinnzahlen!$F$18,1),1,0)</f>
        <v>1</v>
      </c>
      <c r="BN16" s="82">
        <f>IF(RIGHT($O$9,1)=RIGHT(Gewinnzahlen!$F$18,1),1,0)</f>
        <v>1</v>
      </c>
      <c r="BO16" s="82">
        <f>IF(RIGHT($O$9,1)=RIGHT(Gewinnzahlen!$F$18,1),1,0)</f>
        <v>1</v>
      </c>
      <c r="BP16" s="82">
        <f>IF(RIGHT($O$9,1)=RIGHT(Gewinnzahlen!$F$18,1),1,0)</f>
        <v>1</v>
      </c>
      <c r="BQ16" s="86">
        <f>IF(RIGHT($O$9,1)=RIGHT(Gewinnzahlen!$G$18,1),1,0)</f>
        <v>1</v>
      </c>
      <c r="BR16" s="82">
        <f>IF(RIGHT($O$9,1)=RIGHT(Gewinnzahlen!$G$18,1),1,0)</f>
        <v>1</v>
      </c>
      <c r="BS16" s="82">
        <f>IF(RIGHT($O$9,1)=RIGHT(Gewinnzahlen!$G$18,1),1,0)</f>
        <v>1</v>
      </c>
      <c r="BT16" s="82">
        <f>IF(RIGHT($O$9,1)=RIGHT(Gewinnzahlen!$G$18,1),1,0)</f>
        <v>1</v>
      </c>
      <c r="BU16" s="82">
        <f>IF(RIGHT($O$9,1)=RIGHT(Gewinnzahlen!$G$18,1),1,0)</f>
        <v>1</v>
      </c>
      <c r="BV16" s="82">
        <f>IF(RIGHT($O$9,1)=RIGHT(Gewinnzahlen!$G$18,1),1,0)</f>
        <v>1</v>
      </c>
      <c r="BW16" s="82">
        <f>IF(RIGHT($O$9,1)=RIGHT(Gewinnzahlen!$G$18,1),1,0)</f>
        <v>1</v>
      </c>
      <c r="BX16" s="82">
        <f>IF(RIGHT($O$9,1)=RIGHT(Gewinnzahlen!$G$18,1),1,0)</f>
        <v>1</v>
      </c>
      <c r="BY16" s="82">
        <f>IF(RIGHT($O$9,1)=RIGHT(Gewinnzahlen!$G$18,1),1,0)</f>
        <v>1</v>
      </c>
      <c r="BZ16" s="82">
        <f>IF(RIGHT($O$9,1)=RIGHT(Gewinnzahlen!$G$18,1),1,0)</f>
        <v>1</v>
      </c>
      <c r="CA16" s="82">
        <f>IF(RIGHT($O$9,1)=RIGHT(Gewinnzahlen!$G$18,1),1,0)</f>
        <v>1</v>
      </c>
      <c r="CB16" s="82">
        <f>IF(RIGHT($O$9,1)=RIGHT(Gewinnzahlen!$G$18,1),1,0)</f>
        <v>1</v>
      </c>
      <c r="CC16" s="86">
        <f>IF(RIGHT($O$9,1)=RIGHT(Gewinnzahlen!$H$18,1),1,0)</f>
        <v>1</v>
      </c>
      <c r="CD16" s="113">
        <f>IF(RIGHT($O$9,1)=RIGHT(Gewinnzahlen!$H$18,1),1,0)</f>
        <v>1</v>
      </c>
      <c r="CE16" s="113">
        <f>IF(RIGHT($O$9,1)=RIGHT(Gewinnzahlen!$H$18,1),1,0)</f>
        <v>1</v>
      </c>
      <c r="CF16" s="113">
        <f>IF(RIGHT($O$9,1)=RIGHT(Gewinnzahlen!$H$18,1),1,0)</f>
        <v>1</v>
      </c>
      <c r="CG16" s="113">
        <f>IF(RIGHT($O$9,1)=RIGHT(Gewinnzahlen!$H$18,1),1,0)</f>
        <v>1</v>
      </c>
      <c r="CH16" s="113">
        <f>IF(RIGHT($O$9,1)=RIGHT(Gewinnzahlen!$H$18,1),1,0)</f>
        <v>1</v>
      </c>
      <c r="CI16" s="113">
        <f>IF(RIGHT($O$9,1)=RIGHT(Gewinnzahlen!$H$18,1),1,0)</f>
        <v>1</v>
      </c>
      <c r="CJ16" s="113">
        <f>IF(RIGHT($O$9,1)=RIGHT(Gewinnzahlen!$H$18,1),1,0)</f>
        <v>1</v>
      </c>
      <c r="CK16" s="113">
        <f>IF(RIGHT($O$9,1)=RIGHT(Gewinnzahlen!$H$18,1),1,0)</f>
        <v>1</v>
      </c>
      <c r="CL16" s="113">
        <f>IF(RIGHT($O$9,1)=RIGHT(Gewinnzahlen!$H$18,1),1,0)</f>
        <v>1</v>
      </c>
      <c r="CM16" s="113">
        <f>IF(RIGHT($O$9,1)=RIGHT(Gewinnzahlen!$H$18,1),1,0)</f>
        <v>1</v>
      </c>
      <c r="CN16" s="116">
        <f>IF(RIGHT($O$9,1)=RIGHT(Gewinnzahlen!$H$18,1),1,0)</f>
        <v>1</v>
      </c>
      <c r="CO16" s="86">
        <f>IF(RIGHT($O$9,1)=RIGHT(Gewinnzahlen!$I$18,1),1,0)</f>
        <v>1</v>
      </c>
      <c r="CP16" s="113">
        <f>IF(RIGHT($O$9,1)=RIGHT(Gewinnzahlen!$I$18,1),1,0)</f>
        <v>1</v>
      </c>
      <c r="CQ16" s="113">
        <f>IF(RIGHT($O$9,1)=RIGHT(Gewinnzahlen!$I$18,1),1,0)</f>
        <v>1</v>
      </c>
      <c r="CR16" s="113">
        <f>IF(RIGHT($O$9,1)=RIGHT(Gewinnzahlen!$I$18,1),1,0)</f>
        <v>1</v>
      </c>
      <c r="CS16" s="113">
        <f>IF(RIGHT($O$9,1)=RIGHT(Gewinnzahlen!$I$18,1),1,0)</f>
        <v>1</v>
      </c>
      <c r="CT16" s="113">
        <f>IF(RIGHT($O$9,1)=RIGHT(Gewinnzahlen!$I$18,1),1,0)</f>
        <v>1</v>
      </c>
      <c r="CU16" s="113">
        <f>IF(RIGHT($O$9,1)=RIGHT(Gewinnzahlen!$I$18,1),1,0)</f>
        <v>1</v>
      </c>
      <c r="CV16" s="113">
        <f>IF(RIGHT($O$9,1)=RIGHT(Gewinnzahlen!$I$18,1),1,0)</f>
        <v>1</v>
      </c>
      <c r="CW16" s="113">
        <f>IF(RIGHT($O$9,1)=RIGHT(Gewinnzahlen!$I$18,1),1,0)</f>
        <v>1</v>
      </c>
      <c r="CX16" s="113">
        <f>IF(RIGHT($O$9,1)=RIGHT(Gewinnzahlen!$I$18,1),1,0)</f>
        <v>1</v>
      </c>
      <c r="CY16" s="113">
        <f>IF(RIGHT($O$9,1)=RIGHT(Gewinnzahlen!$I$18,1),1,0)</f>
        <v>1</v>
      </c>
      <c r="CZ16" s="116">
        <f>IF(RIGHT($O$9,1)=RIGHT(Gewinnzahlen!$I$18,1),1,0)</f>
        <v>1</v>
      </c>
      <c r="DA16" s="86">
        <f>IF(RIGHT($O$9,1)=RIGHT(Gewinnzahlen!$J$18,1),1,0)</f>
        <v>1</v>
      </c>
      <c r="DB16" s="113">
        <f>IF(RIGHT($O$9,1)=RIGHT(Gewinnzahlen!$J$18,1),1,0)</f>
        <v>1</v>
      </c>
      <c r="DC16" s="113">
        <f>IF(RIGHT($O$9,1)=RIGHT(Gewinnzahlen!$J$18,1),1,0)</f>
        <v>1</v>
      </c>
      <c r="DD16" s="113">
        <f>IF(RIGHT($O$9,1)=RIGHT(Gewinnzahlen!$J$18,1),1,0)</f>
        <v>1</v>
      </c>
      <c r="DE16" s="113">
        <f>IF(RIGHT($O$9,1)=RIGHT(Gewinnzahlen!$J$18,1),1,0)</f>
        <v>1</v>
      </c>
      <c r="DF16" s="113">
        <f>IF(RIGHT($O$9,1)=RIGHT(Gewinnzahlen!$J$18,1),1,0)</f>
        <v>1</v>
      </c>
      <c r="DG16" s="113">
        <f>IF(RIGHT($O$9,1)=RIGHT(Gewinnzahlen!$J$18,1),1,0)</f>
        <v>1</v>
      </c>
      <c r="DH16" s="113">
        <f>IF(RIGHT($O$9,1)=RIGHT(Gewinnzahlen!$J$18,1),1,0)</f>
        <v>1</v>
      </c>
      <c r="DI16" s="113">
        <f>IF(RIGHT($O$9,1)=RIGHT(Gewinnzahlen!$J$18,1),1,0)</f>
        <v>1</v>
      </c>
      <c r="DJ16" s="113">
        <f>IF(RIGHT($O$9,1)=RIGHT(Gewinnzahlen!$J$18,1),1,0)</f>
        <v>1</v>
      </c>
      <c r="DK16" s="113">
        <f>IF(RIGHT($O$9,1)=RIGHT(Gewinnzahlen!$J$18,1),1,0)</f>
        <v>1</v>
      </c>
      <c r="DL16" s="113">
        <f>IF(RIGHT($O$9,1)=RIGHT(Gewinnzahlen!$J$18,1),1,0)</f>
        <v>1</v>
      </c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</row>
    <row r="17" spans="2:256" ht="17.25" customHeight="1" thickBot="1">
      <c r="C17" s="66" t="s">
        <v>200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100" t="s">
        <v>194</v>
      </c>
      <c r="U17" s="83" t="str">
        <f t="shared" ref="U17:AZ17" si="11">IF(U13="","",IF(U13=0,"",IF(U13=1,"",IF(U16=1," + S",""))))</f>
        <v/>
      </c>
      <c r="V17" s="83" t="str">
        <f t="shared" si="11"/>
        <v/>
      </c>
      <c r="W17" s="83" t="str">
        <f t="shared" si="11"/>
        <v/>
      </c>
      <c r="X17" s="83" t="str">
        <f t="shared" si="11"/>
        <v/>
      </c>
      <c r="Y17" s="83" t="str">
        <f t="shared" si="11"/>
        <v/>
      </c>
      <c r="Z17" s="83" t="str">
        <f t="shared" si="11"/>
        <v/>
      </c>
      <c r="AA17" s="83" t="str">
        <f t="shared" si="11"/>
        <v/>
      </c>
      <c r="AB17" s="83" t="str">
        <f t="shared" si="11"/>
        <v/>
      </c>
      <c r="AC17" s="83" t="str">
        <f t="shared" si="11"/>
        <v/>
      </c>
      <c r="AD17" s="83" t="str">
        <f t="shared" si="11"/>
        <v/>
      </c>
      <c r="AE17" s="83" t="str">
        <f t="shared" si="11"/>
        <v/>
      </c>
      <c r="AF17" s="83" t="str">
        <f t="shared" si="11"/>
        <v/>
      </c>
      <c r="AG17" s="83" t="str">
        <f t="shared" si="11"/>
        <v/>
      </c>
      <c r="AH17" s="83" t="str">
        <f t="shared" si="11"/>
        <v/>
      </c>
      <c r="AI17" s="83" t="str">
        <f t="shared" si="11"/>
        <v/>
      </c>
      <c r="AJ17" s="83" t="str">
        <f t="shared" si="11"/>
        <v/>
      </c>
      <c r="AK17" s="83" t="str">
        <f t="shared" si="11"/>
        <v/>
      </c>
      <c r="AL17" s="83" t="str">
        <f t="shared" si="11"/>
        <v/>
      </c>
      <c r="AM17" s="83" t="str">
        <f t="shared" si="11"/>
        <v/>
      </c>
      <c r="AN17" s="83" t="str">
        <f t="shared" si="11"/>
        <v/>
      </c>
      <c r="AO17" s="83" t="str">
        <f t="shared" si="11"/>
        <v/>
      </c>
      <c r="AP17" s="83" t="str">
        <f t="shared" si="11"/>
        <v/>
      </c>
      <c r="AQ17" s="83" t="str">
        <f t="shared" si="11"/>
        <v/>
      </c>
      <c r="AR17" s="83" t="str">
        <f t="shared" si="11"/>
        <v/>
      </c>
      <c r="AS17" s="83" t="str">
        <f t="shared" si="11"/>
        <v/>
      </c>
      <c r="AT17" s="83" t="str">
        <f t="shared" si="11"/>
        <v/>
      </c>
      <c r="AU17" s="83" t="str">
        <f t="shared" si="11"/>
        <v/>
      </c>
      <c r="AV17" s="83" t="str">
        <f t="shared" si="11"/>
        <v/>
      </c>
      <c r="AW17" s="83" t="str">
        <f t="shared" si="11"/>
        <v/>
      </c>
      <c r="AX17" s="83" t="str">
        <f t="shared" si="11"/>
        <v/>
      </c>
      <c r="AY17" s="83" t="str">
        <f t="shared" si="11"/>
        <v/>
      </c>
      <c r="AZ17" s="83" t="str">
        <f t="shared" si="11"/>
        <v/>
      </c>
      <c r="BA17" s="83" t="str">
        <f t="shared" ref="BA17:CF17" si="12">IF(BA13="","",IF(BA13=0,"",IF(BA13=1,"",IF(BA16=1," + S",""))))</f>
        <v/>
      </c>
      <c r="BB17" s="83" t="str">
        <f t="shared" si="12"/>
        <v/>
      </c>
      <c r="BC17" s="83" t="str">
        <f t="shared" si="12"/>
        <v/>
      </c>
      <c r="BD17" s="83" t="str">
        <f t="shared" si="12"/>
        <v/>
      </c>
      <c r="BE17" s="83" t="str">
        <f t="shared" si="12"/>
        <v/>
      </c>
      <c r="BF17" s="83" t="str">
        <f t="shared" si="12"/>
        <v/>
      </c>
      <c r="BG17" s="83" t="str">
        <f t="shared" si="12"/>
        <v/>
      </c>
      <c r="BH17" s="83" t="str">
        <f t="shared" si="12"/>
        <v/>
      </c>
      <c r="BI17" s="83" t="str">
        <f t="shared" si="12"/>
        <v/>
      </c>
      <c r="BJ17" s="83" t="str">
        <f t="shared" si="12"/>
        <v/>
      </c>
      <c r="BK17" s="83" t="str">
        <f t="shared" si="12"/>
        <v/>
      </c>
      <c r="BL17" s="83" t="str">
        <f t="shared" si="12"/>
        <v/>
      </c>
      <c r="BM17" s="83" t="str">
        <f t="shared" si="12"/>
        <v/>
      </c>
      <c r="BN17" s="83" t="str">
        <f t="shared" si="12"/>
        <v/>
      </c>
      <c r="BO17" s="83" t="str">
        <f t="shared" si="12"/>
        <v/>
      </c>
      <c r="BP17" s="83" t="str">
        <f t="shared" si="12"/>
        <v/>
      </c>
      <c r="BQ17" s="83" t="str">
        <f t="shared" si="12"/>
        <v/>
      </c>
      <c r="BR17" s="83" t="str">
        <f t="shared" si="12"/>
        <v/>
      </c>
      <c r="BS17" s="83" t="str">
        <f t="shared" si="12"/>
        <v/>
      </c>
      <c r="BT17" s="83" t="str">
        <f t="shared" si="12"/>
        <v/>
      </c>
      <c r="BU17" s="83" t="str">
        <f t="shared" si="12"/>
        <v/>
      </c>
      <c r="BV17" s="83" t="str">
        <f t="shared" si="12"/>
        <v/>
      </c>
      <c r="BW17" s="83" t="str">
        <f t="shared" si="12"/>
        <v/>
      </c>
      <c r="BX17" s="83" t="str">
        <f t="shared" si="12"/>
        <v/>
      </c>
      <c r="BY17" s="83" t="str">
        <f t="shared" si="12"/>
        <v/>
      </c>
      <c r="BZ17" s="83" t="str">
        <f t="shared" si="12"/>
        <v/>
      </c>
      <c r="CA17" s="83" t="str">
        <f t="shared" si="12"/>
        <v/>
      </c>
      <c r="CB17" s="83" t="str">
        <f t="shared" si="12"/>
        <v/>
      </c>
      <c r="CC17" s="83" t="str">
        <f t="shared" si="12"/>
        <v/>
      </c>
      <c r="CD17" s="83" t="str">
        <f t="shared" si="12"/>
        <v/>
      </c>
      <c r="CE17" s="83" t="str">
        <f t="shared" si="12"/>
        <v/>
      </c>
      <c r="CF17" s="83" t="str">
        <f t="shared" si="12"/>
        <v/>
      </c>
      <c r="CG17" s="83" t="str">
        <f t="shared" ref="CG17:DL17" si="13">IF(CG13="","",IF(CG13=0,"",IF(CG13=1,"",IF(CG16=1," + S",""))))</f>
        <v/>
      </c>
      <c r="CH17" s="83" t="str">
        <f t="shared" si="13"/>
        <v/>
      </c>
      <c r="CI17" s="83" t="str">
        <f t="shared" si="13"/>
        <v/>
      </c>
      <c r="CJ17" s="83" t="str">
        <f t="shared" si="13"/>
        <v/>
      </c>
      <c r="CK17" s="83" t="str">
        <f t="shared" si="13"/>
        <v/>
      </c>
      <c r="CL17" s="83" t="str">
        <f t="shared" si="13"/>
        <v/>
      </c>
      <c r="CM17" s="83" t="str">
        <f t="shared" si="13"/>
        <v/>
      </c>
      <c r="CN17" s="83" t="str">
        <f t="shared" si="13"/>
        <v/>
      </c>
      <c r="CO17" s="83" t="str">
        <f t="shared" si="13"/>
        <v/>
      </c>
      <c r="CP17" s="83" t="str">
        <f t="shared" si="13"/>
        <v/>
      </c>
      <c r="CQ17" s="83" t="str">
        <f t="shared" si="13"/>
        <v/>
      </c>
      <c r="CR17" s="83" t="str">
        <f t="shared" si="13"/>
        <v/>
      </c>
      <c r="CS17" s="83" t="str">
        <f t="shared" si="13"/>
        <v/>
      </c>
      <c r="CT17" s="83" t="str">
        <f t="shared" si="13"/>
        <v/>
      </c>
      <c r="CU17" s="83" t="str">
        <f t="shared" si="13"/>
        <v/>
      </c>
      <c r="CV17" s="83" t="str">
        <f t="shared" si="13"/>
        <v/>
      </c>
      <c r="CW17" s="83" t="str">
        <f t="shared" si="13"/>
        <v/>
      </c>
      <c r="CX17" s="83" t="str">
        <f t="shared" si="13"/>
        <v/>
      </c>
      <c r="CY17" s="83" t="str">
        <f t="shared" si="13"/>
        <v/>
      </c>
      <c r="CZ17" s="83" t="str">
        <f t="shared" si="13"/>
        <v/>
      </c>
      <c r="DA17" s="83" t="str">
        <f t="shared" si="13"/>
        <v/>
      </c>
      <c r="DB17" s="83" t="str">
        <f t="shared" si="13"/>
        <v/>
      </c>
      <c r="DC17" s="83" t="str">
        <f t="shared" si="13"/>
        <v/>
      </c>
      <c r="DD17" s="83" t="str">
        <f t="shared" si="13"/>
        <v/>
      </c>
      <c r="DE17" s="83" t="str">
        <f t="shared" si="13"/>
        <v/>
      </c>
      <c r="DF17" s="83" t="str">
        <f t="shared" si="13"/>
        <v/>
      </c>
      <c r="DG17" s="83" t="str">
        <f t="shared" si="13"/>
        <v/>
      </c>
      <c r="DH17" s="83" t="str">
        <f t="shared" si="13"/>
        <v/>
      </c>
      <c r="DI17" s="83" t="str">
        <f t="shared" si="13"/>
        <v/>
      </c>
      <c r="DJ17" s="83" t="str">
        <f t="shared" si="13"/>
        <v/>
      </c>
      <c r="DK17" s="83" t="str">
        <f t="shared" si="13"/>
        <v/>
      </c>
      <c r="DL17" s="83" t="str">
        <f t="shared" si="13"/>
        <v/>
      </c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</row>
    <row r="18" spans="2:256" ht="14.1" customHeight="1" thickTop="1">
      <c r="C18" s="63" t="s">
        <v>97</v>
      </c>
      <c r="D18" s="63" t="s">
        <v>98</v>
      </c>
      <c r="E18" s="63" t="s">
        <v>99</v>
      </c>
      <c r="F18" s="63" t="s">
        <v>100</v>
      </c>
      <c r="G18" s="63" t="s">
        <v>101</v>
      </c>
      <c r="H18" s="63" t="s">
        <v>102</v>
      </c>
      <c r="I18" s="63" t="s">
        <v>103</v>
      </c>
      <c r="J18" s="63" t="s">
        <v>104</v>
      </c>
      <c r="K18" s="63" t="s">
        <v>105</v>
      </c>
      <c r="L18" s="63" t="s">
        <v>106</v>
      </c>
      <c r="M18" s="63" t="s">
        <v>107</v>
      </c>
      <c r="N18" s="63" t="s">
        <v>108</v>
      </c>
      <c r="O18" s="63" t="s">
        <v>170</v>
      </c>
      <c r="P18" s="63" t="s">
        <v>169</v>
      </c>
      <c r="Q18" s="99" t="s">
        <v>195</v>
      </c>
      <c r="U18" s="52" t="s">
        <v>84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3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3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3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3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114"/>
      <c r="CO18" s="53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114"/>
      <c r="DA18" s="53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2:256" ht="14.1" customHeight="1" thickBot="1">
      <c r="B19" s="109" t="s">
        <v>182</v>
      </c>
      <c r="C19" s="153">
        <f t="shared" ref="C19:N19" si="14">IF(C16="",0,U19)</f>
        <v>0</v>
      </c>
      <c r="D19" s="153">
        <f t="shared" si="14"/>
        <v>0</v>
      </c>
      <c r="E19" s="153">
        <f t="shared" si="14"/>
        <v>0</v>
      </c>
      <c r="F19" s="153">
        <f t="shared" si="14"/>
        <v>0</v>
      </c>
      <c r="G19" s="153">
        <f t="shared" si="14"/>
        <v>0</v>
      </c>
      <c r="H19" s="153">
        <f t="shared" si="14"/>
        <v>0</v>
      </c>
      <c r="I19" s="153">
        <f t="shared" si="14"/>
        <v>0</v>
      </c>
      <c r="J19" s="153">
        <f t="shared" si="14"/>
        <v>0</v>
      </c>
      <c r="K19" s="153">
        <f t="shared" si="14"/>
        <v>0</v>
      </c>
      <c r="L19" s="153">
        <f t="shared" si="14"/>
        <v>0</v>
      </c>
      <c r="M19" s="153">
        <f t="shared" si="14"/>
        <v>0</v>
      </c>
      <c r="N19" s="153">
        <f t="shared" si="14"/>
        <v>0</v>
      </c>
      <c r="O19" s="153">
        <f>U4</f>
        <v>0</v>
      </c>
      <c r="P19" s="153">
        <f>AS4</f>
        <v>0</v>
      </c>
      <c r="Q19" s="101">
        <f>AF31+U41+U51</f>
        <v>0</v>
      </c>
      <c r="U19" s="51" t="str">
        <f t="shared" ref="U19:AF19" si="15">IF(C16="","",CONCATENATE(U13,U17))</f>
        <v/>
      </c>
      <c r="V19" s="51" t="str">
        <f t="shared" si="15"/>
        <v/>
      </c>
      <c r="W19" s="51" t="str">
        <f t="shared" si="15"/>
        <v/>
      </c>
      <c r="X19" s="51" t="str">
        <f t="shared" si="15"/>
        <v/>
      </c>
      <c r="Y19" s="51" t="str">
        <f t="shared" si="15"/>
        <v/>
      </c>
      <c r="Z19" s="51" t="str">
        <f t="shared" si="15"/>
        <v/>
      </c>
      <c r="AA19" s="51" t="str">
        <f t="shared" si="15"/>
        <v/>
      </c>
      <c r="AB19" s="51" t="str">
        <f t="shared" si="15"/>
        <v/>
      </c>
      <c r="AC19" s="51" t="str">
        <f t="shared" si="15"/>
        <v/>
      </c>
      <c r="AD19" s="51" t="str">
        <f t="shared" si="15"/>
        <v/>
      </c>
      <c r="AE19" s="51" t="str">
        <f t="shared" si="15"/>
        <v/>
      </c>
      <c r="AF19" s="51" t="str">
        <f t="shared" si="15"/>
        <v/>
      </c>
      <c r="AG19" s="51" t="str">
        <f t="shared" ref="AG19:AR19" si="16">IF(C16="","",CONCATENATE(AG13,AG17))</f>
        <v/>
      </c>
      <c r="AH19" s="51" t="str">
        <f t="shared" si="16"/>
        <v/>
      </c>
      <c r="AI19" s="51" t="str">
        <f t="shared" si="16"/>
        <v/>
      </c>
      <c r="AJ19" s="51" t="str">
        <f t="shared" si="16"/>
        <v/>
      </c>
      <c r="AK19" s="51" t="str">
        <f t="shared" si="16"/>
        <v/>
      </c>
      <c r="AL19" s="51" t="str">
        <f t="shared" si="16"/>
        <v/>
      </c>
      <c r="AM19" s="51" t="str">
        <f t="shared" si="16"/>
        <v/>
      </c>
      <c r="AN19" s="51" t="str">
        <f t="shared" si="16"/>
        <v/>
      </c>
      <c r="AO19" s="51" t="str">
        <f t="shared" si="16"/>
        <v/>
      </c>
      <c r="AP19" s="51" t="str">
        <f t="shared" si="16"/>
        <v/>
      </c>
      <c r="AQ19" s="51" t="str">
        <f t="shared" si="16"/>
        <v/>
      </c>
      <c r="AR19" s="51" t="str">
        <f t="shared" si="16"/>
        <v/>
      </c>
      <c r="AS19" s="51" t="str">
        <f t="shared" ref="AS19:BD19" si="17">IF(C16="","",CONCATENATE(AS13,AS17))</f>
        <v/>
      </c>
      <c r="AT19" s="51" t="str">
        <f t="shared" si="17"/>
        <v/>
      </c>
      <c r="AU19" s="51" t="str">
        <f t="shared" si="17"/>
        <v/>
      </c>
      <c r="AV19" s="51" t="str">
        <f t="shared" si="17"/>
        <v/>
      </c>
      <c r="AW19" s="51" t="str">
        <f t="shared" si="17"/>
        <v/>
      </c>
      <c r="AX19" s="51" t="str">
        <f t="shared" si="17"/>
        <v/>
      </c>
      <c r="AY19" s="51" t="str">
        <f t="shared" si="17"/>
        <v/>
      </c>
      <c r="AZ19" s="51" t="str">
        <f t="shared" si="17"/>
        <v/>
      </c>
      <c r="BA19" s="51" t="str">
        <f t="shared" si="17"/>
        <v/>
      </c>
      <c r="BB19" s="51" t="str">
        <f t="shared" si="17"/>
        <v/>
      </c>
      <c r="BC19" s="51" t="str">
        <f t="shared" si="17"/>
        <v/>
      </c>
      <c r="BD19" s="51" t="str">
        <f t="shared" si="17"/>
        <v/>
      </c>
      <c r="BE19" s="51" t="str">
        <f t="shared" ref="BE19:BP19" si="18">IF(C16="","",CONCATENATE(BE13,BE17))</f>
        <v/>
      </c>
      <c r="BF19" s="51" t="str">
        <f t="shared" si="18"/>
        <v/>
      </c>
      <c r="BG19" s="51" t="str">
        <f t="shared" si="18"/>
        <v/>
      </c>
      <c r="BH19" s="51" t="str">
        <f t="shared" si="18"/>
        <v/>
      </c>
      <c r="BI19" s="51" t="str">
        <f t="shared" si="18"/>
        <v/>
      </c>
      <c r="BJ19" s="51" t="str">
        <f t="shared" si="18"/>
        <v/>
      </c>
      <c r="BK19" s="51" t="str">
        <f t="shared" si="18"/>
        <v/>
      </c>
      <c r="BL19" s="51" t="str">
        <f t="shared" si="18"/>
        <v/>
      </c>
      <c r="BM19" s="51" t="str">
        <f t="shared" si="18"/>
        <v/>
      </c>
      <c r="BN19" s="51" t="str">
        <f t="shared" si="18"/>
        <v/>
      </c>
      <c r="BO19" s="51" t="str">
        <f t="shared" si="18"/>
        <v/>
      </c>
      <c r="BP19" s="51" t="str">
        <f t="shared" si="18"/>
        <v/>
      </c>
      <c r="BQ19" s="51" t="str">
        <f t="shared" ref="BQ19:CB19" si="19">IF(C16="","",CONCATENATE(BQ13,BQ17))</f>
        <v/>
      </c>
      <c r="BR19" s="51" t="str">
        <f t="shared" si="19"/>
        <v/>
      </c>
      <c r="BS19" s="51" t="str">
        <f t="shared" si="19"/>
        <v/>
      </c>
      <c r="BT19" s="51" t="str">
        <f t="shared" si="19"/>
        <v/>
      </c>
      <c r="BU19" s="51" t="str">
        <f t="shared" si="19"/>
        <v/>
      </c>
      <c r="BV19" s="51" t="str">
        <f t="shared" si="19"/>
        <v/>
      </c>
      <c r="BW19" s="51" t="str">
        <f t="shared" si="19"/>
        <v/>
      </c>
      <c r="BX19" s="51" t="str">
        <f t="shared" si="19"/>
        <v/>
      </c>
      <c r="BY19" s="51" t="str">
        <f t="shared" si="19"/>
        <v/>
      </c>
      <c r="BZ19" s="51" t="str">
        <f t="shared" si="19"/>
        <v/>
      </c>
      <c r="CA19" s="51" t="str">
        <f t="shared" si="19"/>
        <v/>
      </c>
      <c r="CB19" s="51" t="str">
        <f t="shared" si="19"/>
        <v/>
      </c>
      <c r="CC19" s="51" t="str">
        <f t="shared" ref="CC19:CN19" si="20">IF(C16="","",CONCATENATE(CC13,CC17))</f>
        <v/>
      </c>
      <c r="CD19" s="51" t="str">
        <f t="shared" si="20"/>
        <v/>
      </c>
      <c r="CE19" s="51" t="str">
        <f t="shared" si="20"/>
        <v/>
      </c>
      <c r="CF19" s="51" t="str">
        <f t="shared" si="20"/>
        <v/>
      </c>
      <c r="CG19" s="51" t="str">
        <f t="shared" si="20"/>
        <v/>
      </c>
      <c r="CH19" s="51" t="str">
        <f t="shared" si="20"/>
        <v/>
      </c>
      <c r="CI19" s="51" t="str">
        <f t="shared" si="20"/>
        <v/>
      </c>
      <c r="CJ19" s="51" t="str">
        <f t="shared" si="20"/>
        <v/>
      </c>
      <c r="CK19" s="51" t="str">
        <f t="shared" si="20"/>
        <v/>
      </c>
      <c r="CL19" s="51" t="str">
        <f t="shared" si="20"/>
        <v/>
      </c>
      <c r="CM19" s="51" t="str">
        <f t="shared" si="20"/>
        <v/>
      </c>
      <c r="CN19" s="51" t="str">
        <f t="shared" si="20"/>
        <v/>
      </c>
      <c r="CO19" s="51" t="str">
        <f t="shared" ref="CO19:CZ19" si="21">IF(C16="","",CONCATENATE(CO13,CO17))</f>
        <v/>
      </c>
      <c r="CP19" s="51" t="str">
        <f t="shared" si="21"/>
        <v/>
      </c>
      <c r="CQ19" s="51" t="str">
        <f t="shared" si="21"/>
        <v/>
      </c>
      <c r="CR19" s="51" t="str">
        <f t="shared" si="21"/>
        <v/>
      </c>
      <c r="CS19" s="51" t="str">
        <f t="shared" si="21"/>
        <v/>
      </c>
      <c r="CT19" s="51" t="str">
        <f t="shared" si="21"/>
        <v/>
      </c>
      <c r="CU19" s="51" t="str">
        <f t="shared" si="21"/>
        <v/>
      </c>
      <c r="CV19" s="51" t="str">
        <f t="shared" si="21"/>
        <v/>
      </c>
      <c r="CW19" s="51" t="str">
        <f t="shared" si="21"/>
        <v/>
      </c>
      <c r="CX19" s="51" t="str">
        <f t="shared" si="21"/>
        <v/>
      </c>
      <c r="CY19" s="51" t="str">
        <f t="shared" si="21"/>
        <v/>
      </c>
      <c r="CZ19" s="51" t="str">
        <f t="shared" si="21"/>
        <v/>
      </c>
      <c r="DA19" s="51" t="str">
        <f t="shared" ref="DA19:DL19" si="22">IF(C16="","",CONCATENATE(DA13,DA17))</f>
        <v/>
      </c>
      <c r="DB19" s="51" t="str">
        <f t="shared" si="22"/>
        <v/>
      </c>
      <c r="DC19" s="51" t="str">
        <f t="shared" si="22"/>
        <v/>
      </c>
      <c r="DD19" s="51" t="str">
        <f t="shared" si="22"/>
        <v/>
      </c>
      <c r="DE19" s="51" t="str">
        <f t="shared" si="22"/>
        <v/>
      </c>
      <c r="DF19" s="51" t="str">
        <f t="shared" si="22"/>
        <v/>
      </c>
      <c r="DG19" s="51" t="str">
        <f t="shared" si="22"/>
        <v/>
      </c>
      <c r="DH19" s="51" t="str">
        <f t="shared" si="22"/>
        <v/>
      </c>
      <c r="DI19" s="51" t="str">
        <f t="shared" si="22"/>
        <v/>
      </c>
      <c r="DJ19" s="51" t="str">
        <f t="shared" si="22"/>
        <v/>
      </c>
      <c r="DK19" s="51" t="str">
        <f t="shared" si="22"/>
        <v/>
      </c>
      <c r="DL19" s="51" t="str">
        <f t="shared" si="22"/>
        <v/>
      </c>
      <c r="DM19" s="50" t="s">
        <v>0</v>
      </c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ht="14.1" customHeight="1" thickTop="1">
      <c r="B20" s="109" t="s">
        <v>183</v>
      </c>
      <c r="C20" s="153">
        <f t="shared" ref="C20:N20" si="23">IF(C16="",0,AG19)</f>
        <v>0</v>
      </c>
      <c r="D20" s="153">
        <f t="shared" si="23"/>
        <v>0</v>
      </c>
      <c r="E20" s="153">
        <f t="shared" si="23"/>
        <v>0</v>
      </c>
      <c r="F20" s="153">
        <f t="shared" si="23"/>
        <v>0</v>
      </c>
      <c r="G20" s="153">
        <f t="shared" si="23"/>
        <v>0</v>
      </c>
      <c r="H20" s="153">
        <f t="shared" si="23"/>
        <v>0</v>
      </c>
      <c r="I20" s="153">
        <f t="shared" si="23"/>
        <v>0</v>
      </c>
      <c r="J20" s="153">
        <f t="shared" si="23"/>
        <v>0</v>
      </c>
      <c r="K20" s="153">
        <f t="shared" si="23"/>
        <v>0</v>
      </c>
      <c r="L20" s="153">
        <f t="shared" si="23"/>
        <v>0</v>
      </c>
      <c r="M20" s="153">
        <f t="shared" si="23"/>
        <v>0</v>
      </c>
      <c r="N20" s="153">
        <f t="shared" si="23"/>
        <v>0</v>
      </c>
      <c r="O20" s="153">
        <f>V4</f>
        <v>0</v>
      </c>
      <c r="P20" s="153">
        <f>AT4</f>
        <v>0</v>
      </c>
      <c r="Q20" s="101">
        <f>AR31+V41+V51</f>
        <v>0</v>
      </c>
      <c r="T20" s="81"/>
      <c r="U20" s="52" t="s">
        <v>11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3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3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3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3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114"/>
      <c r="CO20" s="53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114"/>
      <c r="DA20" s="53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ht="14.1" customHeight="1">
      <c r="B21" s="109" t="s">
        <v>184</v>
      </c>
      <c r="C21" s="153">
        <f t="shared" ref="C21:N21" si="24">IF(C16="",0,AS19)</f>
        <v>0</v>
      </c>
      <c r="D21" s="153">
        <f t="shared" si="24"/>
        <v>0</v>
      </c>
      <c r="E21" s="153">
        <f t="shared" si="24"/>
        <v>0</v>
      </c>
      <c r="F21" s="153">
        <f t="shared" si="24"/>
        <v>0</v>
      </c>
      <c r="G21" s="153">
        <f t="shared" si="24"/>
        <v>0</v>
      </c>
      <c r="H21" s="153">
        <f t="shared" si="24"/>
        <v>0</v>
      </c>
      <c r="I21" s="153">
        <f t="shared" si="24"/>
        <v>0</v>
      </c>
      <c r="J21" s="153">
        <f t="shared" si="24"/>
        <v>0</v>
      </c>
      <c r="K21" s="153">
        <f t="shared" si="24"/>
        <v>0</v>
      </c>
      <c r="L21" s="153">
        <f t="shared" si="24"/>
        <v>0</v>
      </c>
      <c r="M21" s="153">
        <f t="shared" si="24"/>
        <v>0</v>
      </c>
      <c r="N21" s="153">
        <f t="shared" si="24"/>
        <v>0</v>
      </c>
      <c r="O21" s="153">
        <f>W4</f>
        <v>0</v>
      </c>
      <c r="P21" s="153">
        <f>AU4</f>
        <v>0</v>
      </c>
      <c r="Q21" s="101">
        <f>BD31+W41+W51</f>
        <v>0</v>
      </c>
      <c r="T21" s="154" t="s">
        <v>334</v>
      </c>
      <c r="U21" s="54" t="str">
        <f>IF(U19="2 + S",Quote!$E$9,"")</f>
        <v/>
      </c>
      <c r="V21" s="54" t="str">
        <f>IF(V19="2 + S",Quote!$E$9,"")</f>
        <v/>
      </c>
      <c r="W21" s="54" t="str">
        <f>IF(W19="2 + S",Quote!$E$9,"")</f>
        <v/>
      </c>
      <c r="X21" s="54" t="str">
        <f>IF(X19="2 + S",Quote!$E$9,"")</f>
        <v/>
      </c>
      <c r="Y21" s="54" t="str">
        <f>IF(Y19="2 + S",Quote!$E$9,"")</f>
        <v/>
      </c>
      <c r="Z21" s="54" t="str">
        <f>IF(Z19="2 + S",Quote!$E$9,"")</f>
        <v/>
      </c>
      <c r="AA21" s="54" t="str">
        <f>IF(AA19="2 + S",Quote!$E$9,"")</f>
        <v/>
      </c>
      <c r="AB21" s="54" t="str">
        <f>IF(AB19="2 + S",Quote!$E$9,"")</f>
        <v/>
      </c>
      <c r="AC21" s="54" t="str">
        <f>IF(AC19="2 + S",Quote!$E$9,"")</f>
        <v/>
      </c>
      <c r="AD21" s="54" t="str">
        <f>IF(AD19="2 + S",Quote!$E$9,"")</f>
        <v/>
      </c>
      <c r="AE21" s="54" t="str">
        <f>IF(AE19="2 + S",Quote!$E$9,"")</f>
        <v/>
      </c>
      <c r="AF21" s="54" t="str">
        <f>IF(AF19="2 + S",Quote!$E$9,"")</f>
        <v/>
      </c>
      <c r="AG21" s="54" t="str">
        <f>IF(AG19="2 + S",Quote!$E$9,"")</f>
        <v/>
      </c>
      <c r="AH21" s="54" t="str">
        <f>IF(AH19="2 + S",Quote!$E$9,"")</f>
        <v/>
      </c>
      <c r="AI21" s="54" t="str">
        <f>IF(AI19="2 + S",Quote!$E$9,"")</f>
        <v/>
      </c>
      <c r="AJ21" s="54" t="str">
        <f>IF(AJ19="2 + S",Quote!$E$9,"")</f>
        <v/>
      </c>
      <c r="AK21" s="54" t="str">
        <f>IF(AK19="2 + S",Quote!$E$9,"")</f>
        <v/>
      </c>
      <c r="AL21" s="54" t="str">
        <f>IF(AL19="2 + S",Quote!$E$9,"")</f>
        <v/>
      </c>
      <c r="AM21" s="54" t="str">
        <f>IF(AM19="2 + S",Quote!$E$9,"")</f>
        <v/>
      </c>
      <c r="AN21" s="54" t="str">
        <f>IF(AN19="2 + S",Quote!$E$9,"")</f>
        <v/>
      </c>
      <c r="AO21" s="54" t="str">
        <f>IF(AO19="2 + S",Quote!$E$9,"")</f>
        <v/>
      </c>
      <c r="AP21" s="54" t="str">
        <f>IF(AP19="2 + S",Quote!$E$9,"")</f>
        <v/>
      </c>
      <c r="AQ21" s="54" t="str">
        <f>IF(AQ19="2 + S",Quote!$E$9,"")</f>
        <v/>
      </c>
      <c r="AR21" s="54" t="str">
        <f>IF(AR19="2 + S",Quote!$E$9,"")</f>
        <v/>
      </c>
      <c r="AS21" s="54" t="str">
        <f>IF(AS19="2 + S",Quote!$E$9,"")</f>
        <v/>
      </c>
      <c r="AT21" s="54" t="str">
        <f>IF(AT19="2 + S",Quote!$E$9,"")</f>
        <v/>
      </c>
      <c r="AU21" s="54" t="str">
        <f>IF(AU19="2 + S",Quote!$E$9,"")</f>
        <v/>
      </c>
      <c r="AV21" s="54" t="str">
        <f>IF(AV19="2 + S",Quote!$E$9,"")</f>
        <v/>
      </c>
      <c r="AW21" s="54" t="str">
        <f>IF(AW19="2 + S",Quote!$E$9,"")</f>
        <v/>
      </c>
      <c r="AX21" s="54" t="str">
        <f>IF(AX19="2 + S",Quote!$E$9,"")</f>
        <v/>
      </c>
      <c r="AY21" s="54" t="str">
        <f>IF(AY19="2 + S",Quote!$E$9,"")</f>
        <v/>
      </c>
      <c r="AZ21" s="54" t="str">
        <f>IF(AZ19="2 + S",Quote!$E$9,"")</f>
        <v/>
      </c>
      <c r="BA21" s="54" t="str">
        <f>IF(BA19="2 + S",Quote!$E$9,"")</f>
        <v/>
      </c>
      <c r="BB21" s="54" t="str">
        <f>IF(BB19="2 + S",Quote!$E$9,"")</f>
        <v/>
      </c>
      <c r="BC21" s="54" t="str">
        <f>IF(BC19="2 + S",Quote!$E$9,"")</f>
        <v/>
      </c>
      <c r="BD21" s="54" t="str">
        <f>IF(BD19="2 + S",Quote!$E$9,"")</f>
        <v/>
      </c>
      <c r="BE21" s="54" t="str">
        <f>IF(BE19="2 + S",Quote!$E$9,"")</f>
        <v/>
      </c>
      <c r="BF21" s="54" t="str">
        <f>IF(BF19="2 + S",Quote!$E$9,"")</f>
        <v/>
      </c>
      <c r="BG21" s="54" t="str">
        <f>IF(BG19="2 + S",Quote!$E$9,"")</f>
        <v/>
      </c>
      <c r="BH21" s="54" t="str">
        <f>IF(BH19="2 + S",Quote!$E$9,"")</f>
        <v/>
      </c>
      <c r="BI21" s="54" t="str">
        <f>IF(BI19="2 + S",Quote!$E$9,"")</f>
        <v/>
      </c>
      <c r="BJ21" s="54" t="str">
        <f>IF(BJ19="2 + S",Quote!$E$9,"")</f>
        <v/>
      </c>
      <c r="BK21" s="54" t="str">
        <f>IF(BK19="2 + S",Quote!$E$9,"")</f>
        <v/>
      </c>
      <c r="BL21" s="54" t="str">
        <f>IF(BL19="2 + S",Quote!$E$9,"")</f>
        <v/>
      </c>
      <c r="BM21" s="54" t="str">
        <f>IF(BM19="2 + S",Quote!$E$9,"")</f>
        <v/>
      </c>
      <c r="BN21" s="54" t="str">
        <f>IF(BN19="2 + S",Quote!$E$9,"")</f>
        <v/>
      </c>
      <c r="BO21" s="54" t="str">
        <f>IF(BO19="2 + S",Quote!$E$9,"")</f>
        <v/>
      </c>
      <c r="BP21" s="54" t="str">
        <f>IF(BP19="2 + S",Quote!$E$9,"")</f>
        <v/>
      </c>
      <c r="BQ21" s="54" t="str">
        <f>IF(BQ19="2 + S",Quote!$E$9,"")</f>
        <v/>
      </c>
      <c r="BR21" s="54" t="str">
        <f>IF(BR19="2 + S",Quote!$E$9,"")</f>
        <v/>
      </c>
      <c r="BS21" s="54" t="str">
        <f>IF(BS19="2 + S",Quote!$E$9,"")</f>
        <v/>
      </c>
      <c r="BT21" s="54" t="str">
        <f>IF(BT19="2 + S",Quote!$E$9,"")</f>
        <v/>
      </c>
      <c r="BU21" s="54" t="str">
        <f>IF(BU19="2 + S",Quote!$E$9,"")</f>
        <v/>
      </c>
      <c r="BV21" s="54" t="str">
        <f>IF(BV19="2 + S",Quote!$E$9,"")</f>
        <v/>
      </c>
      <c r="BW21" s="54" t="str">
        <f>IF(BW19="2 + S",Quote!$E$9,"")</f>
        <v/>
      </c>
      <c r="BX21" s="54" t="str">
        <f>IF(BX19="2 + S",Quote!$E$9,"")</f>
        <v/>
      </c>
      <c r="BY21" s="54" t="str">
        <f>IF(BY19="2 + S",Quote!$E$9,"")</f>
        <v/>
      </c>
      <c r="BZ21" s="54" t="str">
        <f>IF(BZ19="2 + S",Quote!$E$9,"")</f>
        <v/>
      </c>
      <c r="CA21" s="54" t="str">
        <f>IF(CA19="2 + S",Quote!$E$9,"")</f>
        <v/>
      </c>
      <c r="CB21" s="54" t="str">
        <f>IF(CB19="2 + S",Quote!$E$9,"")</f>
        <v/>
      </c>
      <c r="CC21" s="54" t="str">
        <f>IF(CC19="2 + S",Quote!$E$9,"")</f>
        <v/>
      </c>
      <c r="CD21" s="54" t="str">
        <f>IF(CD19="2 + S",Quote!$E$9,"")</f>
        <v/>
      </c>
      <c r="CE21" s="54" t="str">
        <f>IF(CE19="2 + S",Quote!$E$9,"")</f>
        <v/>
      </c>
      <c r="CF21" s="54" t="str">
        <f>IF(CF19="2 + S",Quote!$E$9,"")</f>
        <v/>
      </c>
      <c r="CG21" s="54" t="str">
        <f>IF(CG19="2 + S",Quote!$E$9,"")</f>
        <v/>
      </c>
      <c r="CH21" s="54" t="str">
        <f>IF(CH19="2 + S",Quote!$E$9,"")</f>
        <v/>
      </c>
      <c r="CI21" s="54" t="str">
        <f>IF(CI19="2 + S",Quote!$E$9,"")</f>
        <v/>
      </c>
      <c r="CJ21" s="54" t="str">
        <f>IF(CJ19="2 + S",Quote!$E$9,"")</f>
        <v/>
      </c>
      <c r="CK21" s="54" t="str">
        <f>IF(CK19="2 + S",Quote!$E$9,"")</f>
        <v/>
      </c>
      <c r="CL21" s="54" t="str">
        <f>IF(CL19="2 + S",Quote!$E$9,"")</f>
        <v/>
      </c>
      <c r="CM21" s="54" t="str">
        <f>IF(CM19="2 + S",Quote!$E$9,"")</f>
        <v/>
      </c>
      <c r="CN21" s="54" t="str">
        <f>IF(CN19="2 + S",Quote!$E$9,"")</f>
        <v/>
      </c>
      <c r="CO21" s="54" t="str">
        <f>IF(CO19="2 + S",Quote!$E$9,"")</f>
        <v/>
      </c>
      <c r="CP21" s="54" t="str">
        <f>IF(CP19="2 + S",Quote!$E$9,"")</f>
        <v/>
      </c>
      <c r="CQ21" s="54" t="str">
        <f>IF(CQ19="2 + S",Quote!$E$9,"")</f>
        <v/>
      </c>
      <c r="CR21" s="54" t="str">
        <f>IF(CR19="2 + S",Quote!$E$9,"")</f>
        <v/>
      </c>
      <c r="CS21" s="54" t="str">
        <f>IF(CS19="2 + S",Quote!$E$9,"")</f>
        <v/>
      </c>
      <c r="CT21" s="54" t="str">
        <f>IF(CT19="2 + S",Quote!$E$9,"")</f>
        <v/>
      </c>
      <c r="CU21" s="54" t="str">
        <f>IF(CU19="2 + S",Quote!$E$9,"")</f>
        <v/>
      </c>
      <c r="CV21" s="54" t="str">
        <f>IF(CV19="2 + S",Quote!$E$9,"")</f>
        <v/>
      </c>
      <c r="CW21" s="54" t="str">
        <f>IF(CW19="2 + S",Quote!$E$9,"")</f>
        <v/>
      </c>
      <c r="CX21" s="54" t="str">
        <f>IF(CX19="2 + S",Quote!$E$9,"")</f>
        <v/>
      </c>
      <c r="CY21" s="54" t="str">
        <f>IF(CY19="2 + S",Quote!$E$9,"")</f>
        <v/>
      </c>
      <c r="CZ21" s="54" t="str">
        <f>IF(CZ19="2 + S",Quote!$E$9,"")</f>
        <v/>
      </c>
      <c r="DA21" s="54" t="str">
        <f>IF(DA19="2 + S",Quote!$E$9,"")</f>
        <v/>
      </c>
      <c r="DB21" s="54" t="str">
        <f>IF(DB19="2 + S",Quote!$E$9,"")</f>
        <v/>
      </c>
      <c r="DC21" s="54" t="str">
        <f>IF(DC19="2 + S",Quote!$E$9,"")</f>
        <v/>
      </c>
      <c r="DD21" s="54" t="str">
        <f>IF(DD19="2 + S",Quote!$E$9,"")</f>
        <v/>
      </c>
      <c r="DE21" s="54" t="str">
        <f>IF(DE19="2 + S",Quote!$E$9,"")</f>
        <v/>
      </c>
      <c r="DF21" s="54" t="str">
        <f>IF(DF19="2 + S",Quote!$E$9,"")</f>
        <v/>
      </c>
      <c r="DG21" s="54" t="str">
        <f>IF(DG19="2 + S",Quote!$E$9,"")</f>
        <v/>
      </c>
      <c r="DH21" s="54" t="str">
        <f>IF(DH19="2 + S",Quote!$E$9,"")</f>
        <v/>
      </c>
      <c r="DI21" s="54" t="str">
        <f>IF(DI19="2 + S",Quote!$E$9,"")</f>
        <v/>
      </c>
      <c r="DJ21" s="54" t="str">
        <f>IF(DJ19="2 + S",Quote!$E$9,"")</f>
        <v/>
      </c>
      <c r="DK21" s="54" t="str">
        <f>IF(DK19="2 + S",Quote!$E$9,"")</f>
        <v/>
      </c>
      <c r="DL21" s="54" t="str">
        <f>IF(DL19="2 + S",Quote!$E$9,"")</f>
        <v/>
      </c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</row>
    <row r="22" spans="2:256" ht="14.1" customHeight="1">
      <c r="B22" s="109" t="s">
        <v>185</v>
      </c>
      <c r="C22" s="153">
        <f t="shared" ref="C22:N22" si="25">IF(C16="",0,BE19)</f>
        <v>0</v>
      </c>
      <c r="D22" s="153">
        <f t="shared" si="25"/>
        <v>0</v>
      </c>
      <c r="E22" s="153">
        <f t="shared" si="25"/>
        <v>0</v>
      </c>
      <c r="F22" s="153">
        <f t="shared" si="25"/>
        <v>0</v>
      </c>
      <c r="G22" s="153">
        <f t="shared" si="25"/>
        <v>0</v>
      </c>
      <c r="H22" s="153">
        <f t="shared" si="25"/>
        <v>0</v>
      </c>
      <c r="I22" s="153">
        <f t="shared" si="25"/>
        <v>0</v>
      </c>
      <c r="J22" s="153">
        <f t="shared" si="25"/>
        <v>0</v>
      </c>
      <c r="K22" s="153">
        <f t="shared" si="25"/>
        <v>0</v>
      </c>
      <c r="L22" s="153">
        <f t="shared" si="25"/>
        <v>0</v>
      </c>
      <c r="M22" s="153">
        <f t="shared" si="25"/>
        <v>0</v>
      </c>
      <c r="N22" s="153">
        <f t="shared" si="25"/>
        <v>0</v>
      </c>
      <c r="O22" s="153">
        <f>X4</f>
        <v>0</v>
      </c>
      <c r="P22" s="153">
        <f>AV4</f>
        <v>0</v>
      </c>
      <c r="Q22" s="101">
        <f>BP31+X41+X51</f>
        <v>0</v>
      </c>
      <c r="T22" s="154">
        <v>3</v>
      </c>
      <c r="U22" s="54" t="str">
        <f>IF(U19="3",Quote!$E$10,"")</f>
        <v/>
      </c>
      <c r="V22" s="54" t="str">
        <f>IF(V19="3",Quote!$E$10,"")</f>
        <v/>
      </c>
      <c r="W22" s="54" t="str">
        <f>IF(W19="3",Quote!$E$10,"")</f>
        <v/>
      </c>
      <c r="X22" s="54" t="str">
        <f>IF(X19="3",Quote!$E$10,"")</f>
        <v/>
      </c>
      <c r="Y22" s="54" t="str">
        <f>IF(Y19="3",Quote!$E$10,"")</f>
        <v/>
      </c>
      <c r="Z22" s="54" t="str">
        <f>IF(Z19="3",Quote!$E$10,"")</f>
        <v/>
      </c>
      <c r="AA22" s="54" t="str">
        <f>IF(AA19="3",Quote!$E$10,"")</f>
        <v/>
      </c>
      <c r="AB22" s="54" t="str">
        <f>IF(AB19="3",Quote!$E$10,"")</f>
        <v/>
      </c>
      <c r="AC22" s="54" t="str">
        <f>IF(AC19="3",Quote!$E$10,"")</f>
        <v/>
      </c>
      <c r="AD22" s="54" t="str">
        <f>IF(AD19="3",Quote!$E$10,"")</f>
        <v/>
      </c>
      <c r="AE22" s="54" t="str">
        <f>IF(AE19="3",Quote!$E$10,"")</f>
        <v/>
      </c>
      <c r="AF22" s="54" t="str">
        <f>IF(AF19="3",Quote!$E$10,"")</f>
        <v/>
      </c>
      <c r="AG22" s="56" t="str">
        <f>IF(AG19="3",Quote!$E$10,"")</f>
        <v/>
      </c>
      <c r="AH22" s="54" t="str">
        <f>IF(AH19="3",Quote!$E$10,"")</f>
        <v/>
      </c>
      <c r="AI22" s="54" t="str">
        <f>IF(AI19="3",Quote!$E$10,"")</f>
        <v/>
      </c>
      <c r="AJ22" s="54" t="str">
        <f>IF(AJ19="3",Quote!$E$10,"")</f>
        <v/>
      </c>
      <c r="AK22" s="54" t="str">
        <f>IF(AK19="3",Quote!$E$10,"")</f>
        <v/>
      </c>
      <c r="AL22" s="54" t="str">
        <f>IF(AL19="3",Quote!$E$10,"")</f>
        <v/>
      </c>
      <c r="AM22" s="54" t="str">
        <f>IF(AM19="3",Quote!$E$10,"")</f>
        <v/>
      </c>
      <c r="AN22" s="54" t="str">
        <f>IF(AN19="3",Quote!$E$10,"")</f>
        <v/>
      </c>
      <c r="AO22" s="54" t="str">
        <f>IF(AO19="3",Quote!$E$10,"")</f>
        <v/>
      </c>
      <c r="AP22" s="54" t="str">
        <f>IF(AP19="3",Quote!$E$10,"")</f>
        <v/>
      </c>
      <c r="AQ22" s="54" t="str">
        <f>IF(AQ19="3",Quote!$E$10,"")</f>
        <v/>
      </c>
      <c r="AR22" s="54" t="str">
        <f>IF(AR19="3",Quote!$E$10,"")</f>
        <v/>
      </c>
      <c r="AS22" s="56" t="str">
        <f>IF(AS19="3",Quote!$E$10,"")</f>
        <v/>
      </c>
      <c r="AT22" s="54" t="str">
        <f>IF(AT19="3",Quote!$E$10,"")</f>
        <v/>
      </c>
      <c r="AU22" s="54" t="str">
        <f>IF(AU19="3",Quote!$E$10,"")</f>
        <v/>
      </c>
      <c r="AV22" s="54" t="str">
        <f>IF(AV19="3",Quote!$E$10,"")</f>
        <v/>
      </c>
      <c r="AW22" s="54" t="str">
        <f>IF(AW19="3",Quote!$E$10,"")</f>
        <v/>
      </c>
      <c r="AX22" s="54" t="str">
        <f>IF(AX19="3",Quote!$E$10,"")</f>
        <v/>
      </c>
      <c r="AY22" s="54" t="str">
        <f>IF(AY19="3",Quote!$E$10,"")</f>
        <v/>
      </c>
      <c r="AZ22" s="54" t="str">
        <f>IF(AZ19="3",Quote!$E$10,"")</f>
        <v/>
      </c>
      <c r="BA22" s="54" t="str">
        <f>IF(BA19="3",Quote!$E$10,"")</f>
        <v/>
      </c>
      <c r="BB22" s="54" t="str">
        <f>IF(BB19="3",Quote!$E$10,"")</f>
        <v/>
      </c>
      <c r="BC22" s="54" t="str">
        <f>IF(BC19="3",Quote!$E$10,"")</f>
        <v/>
      </c>
      <c r="BD22" s="54" t="str">
        <f>IF(BD19="3",Quote!$E$10,"")</f>
        <v/>
      </c>
      <c r="BE22" s="56" t="str">
        <f>IF(BE19="3",Quote!$E$10,"")</f>
        <v/>
      </c>
      <c r="BF22" s="54" t="str">
        <f>IF(BF19="3",Quote!$E$10,"")</f>
        <v/>
      </c>
      <c r="BG22" s="54" t="str">
        <f>IF(BG19="3",Quote!$E$10,"")</f>
        <v/>
      </c>
      <c r="BH22" s="54" t="str">
        <f>IF(BH19="3",Quote!$E$10,"")</f>
        <v/>
      </c>
      <c r="BI22" s="54" t="str">
        <f>IF(BI19="3",Quote!$E$10,"")</f>
        <v/>
      </c>
      <c r="BJ22" s="54" t="str">
        <f>IF(BJ19="3",Quote!$E$10,"")</f>
        <v/>
      </c>
      <c r="BK22" s="54" t="str">
        <f>IF(BK19="3",Quote!$E$10,"")</f>
        <v/>
      </c>
      <c r="BL22" s="54" t="str">
        <f>IF(BL19="3",Quote!$E$10,"")</f>
        <v/>
      </c>
      <c r="BM22" s="54" t="str">
        <f>IF(BM19="3",Quote!$E$10,"")</f>
        <v/>
      </c>
      <c r="BN22" s="54" t="str">
        <f>IF(BN19="3",Quote!$E$10,"")</f>
        <v/>
      </c>
      <c r="BO22" s="54" t="str">
        <f>IF(BO19="3",Quote!$E$10,"")</f>
        <v/>
      </c>
      <c r="BP22" s="54" t="str">
        <f>IF(BP19="3",Quote!$E$10,"")</f>
        <v/>
      </c>
      <c r="BQ22" s="56" t="str">
        <f>IF(BQ19="3",Quote!$E$10,"")</f>
        <v/>
      </c>
      <c r="BR22" s="54" t="str">
        <f>IF(BR19="3",Quote!$E$10,"")</f>
        <v/>
      </c>
      <c r="BS22" s="54" t="str">
        <f>IF(BS19="3",Quote!$E$10,"")</f>
        <v/>
      </c>
      <c r="BT22" s="54" t="str">
        <f>IF(BT19="3",Quote!$E$10,"")</f>
        <v/>
      </c>
      <c r="BU22" s="54" t="str">
        <f>IF(BU19="3",Quote!$E$10,"")</f>
        <v/>
      </c>
      <c r="BV22" s="54" t="str">
        <f>IF(BV19="3",Quote!$E$10,"")</f>
        <v/>
      </c>
      <c r="BW22" s="54" t="str">
        <f>IF(BW19="3",Quote!$E$10,"")</f>
        <v/>
      </c>
      <c r="BX22" s="54" t="str">
        <f>IF(BX19="3",Quote!$E$10,"")</f>
        <v/>
      </c>
      <c r="BY22" s="54" t="str">
        <f>IF(BY19="3",Quote!$E$10,"")</f>
        <v/>
      </c>
      <c r="BZ22" s="54" t="str">
        <f>IF(BZ19="3",Quote!$E$10,"")</f>
        <v/>
      </c>
      <c r="CA22" s="54" t="str">
        <f>IF(CA19="3",Quote!$E$10,"")</f>
        <v/>
      </c>
      <c r="CB22" s="54" t="str">
        <f>IF(CB19="3",Quote!$E$10,"")</f>
        <v/>
      </c>
      <c r="CC22" s="56" t="str">
        <f>IF(CC19="3",Quote!$E$10,"")</f>
        <v/>
      </c>
      <c r="CD22" s="59" t="str">
        <f>IF(CD19="3",Quote!$E$10,"")</f>
        <v/>
      </c>
      <c r="CE22" s="59" t="str">
        <f>IF(CE19="3",Quote!$E$10,"")</f>
        <v/>
      </c>
      <c r="CF22" s="59" t="str">
        <f>IF(CF19="3",Quote!$E$10,"")</f>
        <v/>
      </c>
      <c r="CG22" s="59" t="str">
        <f>IF(CG19="3",Quote!$E$10,"")</f>
        <v/>
      </c>
      <c r="CH22" s="59" t="str">
        <f>IF(CH19="3",Quote!$E$10,"")</f>
        <v/>
      </c>
      <c r="CI22" s="59" t="str">
        <f>IF(CI19="3",Quote!$E$10,"")</f>
        <v/>
      </c>
      <c r="CJ22" s="59" t="str">
        <f>IF(CJ19="3",Quote!$E$10,"")</f>
        <v/>
      </c>
      <c r="CK22" s="59" t="str">
        <f>IF(CK19="3",Quote!$E$10,"")</f>
        <v/>
      </c>
      <c r="CL22" s="59" t="str">
        <f>IF(CL19="3",Quote!$E$10,"")</f>
        <v/>
      </c>
      <c r="CM22" s="59" t="str">
        <f>IF(CM19="3",Quote!$E$10,"")</f>
        <v/>
      </c>
      <c r="CN22" s="117" t="str">
        <f>IF(CN19="3",Quote!$E$10,"")</f>
        <v/>
      </c>
      <c r="CO22" s="56" t="str">
        <f>IF(CO19="3",Quote!$E$10,"")</f>
        <v/>
      </c>
      <c r="CP22" s="59" t="str">
        <f>IF(CP19="3",Quote!$E$10,"")</f>
        <v/>
      </c>
      <c r="CQ22" s="59" t="str">
        <f>IF(CQ19="3",Quote!$E$10,"")</f>
        <v/>
      </c>
      <c r="CR22" s="59" t="str">
        <f>IF(CR19="3",Quote!$E$10,"")</f>
        <v/>
      </c>
      <c r="CS22" s="59" t="str">
        <f>IF(CS19="3",Quote!$E$10,"")</f>
        <v/>
      </c>
      <c r="CT22" s="59" t="str">
        <f>IF(CT19="3",Quote!$E$10,"")</f>
        <v/>
      </c>
      <c r="CU22" s="59" t="str">
        <f>IF(CU19="3",Quote!$E$10,"")</f>
        <v/>
      </c>
      <c r="CV22" s="59" t="str">
        <f>IF(CV19="3",Quote!$E$10,"")</f>
        <v/>
      </c>
      <c r="CW22" s="59" t="str">
        <f>IF(CW19="3",Quote!$E$10,"")</f>
        <v/>
      </c>
      <c r="CX22" s="59" t="str">
        <f>IF(CX19="3",Quote!$E$10,"")</f>
        <v/>
      </c>
      <c r="CY22" s="59" t="str">
        <f>IF(CY19="3",Quote!$E$10,"")</f>
        <v/>
      </c>
      <c r="CZ22" s="117" t="str">
        <f>IF(CZ19="3",Quote!$E$10,"")</f>
        <v/>
      </c>
      <c r="DA22" s="56" t="str">
        <f>IF(DA19="3",Quote!$E$10,"")</f>
        <v/>
      </c>
      <c r="DB22" s="54" t="str">
        <f>IF(DB19="3",Quote!$E$10,"")</f>
        <v/>
      </c>
      <c r="DC22" s="54" t="str">
        <f>IF(DC19="3",Quote!$E$10,"")</f>
        <v/>
      </c>
      <c r="DD22" s="54" t="str">
        <f>IF(DD19="3",Quote!$E$10,"")</f>
        <v/>
      </c>
      <c r="DE22" s="54" t="str">
        <f>IF(DE19="3",Quote!$E$10,"")</f>
        <v/>
      </c>
      <c r="DF22" s="54" t="str">
        <f>IF(DF19="3",Quote!$E$10,"")</f>
        <v/>
      </c>
      <c r="DG22" s="54" t="str">
        <f>IF(DG19="3",Quote!$E$10,"")</f>
        <v/>
      </c>
      <c r="DH22" s="54" t="str">
        <f>IF(DH19="3",Quote!$E$10,"")</f>
        <v/>
      </c>
      <c r="DI22" s="54" t="str">
        <f>IF(DI19="3",Quote!$E$10,"")</f>
        <v/>
      </c>
      <c r="DJ22" s="54" t="str">
        <f>IF(DJ19="3",Quote!$E$10,"")</f>
        <v/>
      </c>
      <c r="DK22" s="54" t="str">
        <f>IF(DK19="3",Quote!$E$10,"")</f>
        <v/>
      </c>
      <c r="DL22" s="54" t="str">
        <f>IF(DL19="3",Quote!$E$10,"")</f>
        <v/>
      </c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</row>
    <row r="23" spans="2:256" ht="14.1" customHeight="1">
      <c r="B23" s="109" t="s">
        <v>186</v>
      </c>
      <c r="C23" s="153">
        <f t="shared" ref="C23:N23" si="26">IF(C16="",0,BQ19)</f>
        <v>0</v>
      </c>
      <c r="D23" s="153">
        <f t="shared" si="26"/>
        <v>0</v>
      </c>
      <c r="E23" s="153">
        <f t="shared" si="26"/>
        <v>0</v>
      </c>
      <c r="F23" s="153">
        <f t="shared" si="26"/>
        <v>0</v>
      </c>
      <c r="G23" s="153">
        <f t="shared" si="26"/>
        <v>0</v>
      </c>
      <c r="H23" s="153">
        <f t="shared" si="26"/>
        <v>0</v>
      </c>
      <c r="I23" s="153">
        <f t="shared" si="26"/>
        <v>0</v>
      </c>
      <c r="J23" s="153">
        <f t="shared" si="26"/>
        <v>0</v>
      </c>
      <c r="K23" s="153">
        <f t="shared" si="26"/>
        <v>0</v>
      </c>
      <c r="L23" s="153">
        <f t="shared" si="26"/>
        <v>0</v>
      </c>
      <c r="M23" s="153">
        <f t="shared" si="26"/>
        <v>0</v>
      </c>
      <c r="N23" s="153">
        <f t="shared" si="26"/>
        <v>0</v>
      </c>
      <c r="O23" s="153">
        <f>Y4</f>
        <v>0</v>
      </c>
      <c r="P23" s="153">
        <f>AW4</f>
        <v>0</v>
      </c>
      <c r="Q23" s="101">
        <f>CB31+Y41+Y51</f>
        <v>0</v>
      </c>
      <c r="T23" s="154" t="s">
        <v>335</v>
      </c>
      <c r="U23" s="54" t="str">
        <f>IF(U19="3 + S",Quote!$E$11,"")</f>
        <v/>
      </c>
      <c r="V23" s="54" t="str">
        <f>IF(V19="3 + S",Quote!$E$11,"")</f>
        <v/>
      </c>
      <c r="W23" s="54" t="str">
        <f>IF(W19="3 + S",Quote!$E$11,"")</f>
        <v/>
      </c>
      <c r="X23" s="54" t="str">
        <f>IF(X19="3 + S",Quote!$E$11,"")</f>
        <v/>
      </c>
      <c r="Y23" s="54" t="str">
        <f>IF(Y19="3 + S",Quote!$E$11,"")</f>
        <v/>
      </c>
      <c r="Z23" s="54" t="str">
        <f>IF(Z19="3 + S",Quote!$E$11,"")</f>
        <v/>
      </c>
      <c r="AA23" s="54" t="str">
        <f>IF(AA19="3 + S",Quote!$E$11,"")</f>
        <v/>
      </c>
      <c r="AB23" s="54" t="str">
        <f>IF(AB19="3 + S",Quote!$E$11,"")</f>
        <v/>
      </c>
      <c r="AC23" s="54" t="str">
        <f>IF(AC19="3 + S",Quote!$E$11,"")</f>
        <v/>
      </c>
      <c r="AD23" s="54" t="str">
        <f>IF(AD19="3 + S",Quote!$E$11,"")</f>
        <v/>
      </c>
      <c r="AE23" s="54" t="str">
        <f>IF(AE19="3 + S",Quote!$E$11,"")</f>
        <v/>
      </c>
      <c r="AF23" s="54" t="str">
        <f>IF(AF19="3 + S",Quote!$E$11,"")</f>
        <v/>
      </c>
      <c r="AG23" s="54" t="str">
        <f>IF(AG19="3 + S",Quote!$E$11,"")</f>
        <v/>
      </c>
      <c r="AH23" s="54" t="str">
        <f>IF(AH19="3 + S",Quote!$E$11,"")</f>
        <v/>
      </c>
      <c r="AI23" s="54" t="str">
        <f>IF(AI19="3 + S",Quote!$E$11,"")</f>
        <v/>
      </c>
      <c r="AJ23" s="54" t="str">
        <f>IF(AJ19="3 + S",Quote!$E$11,"")</f>
        <v/>
      </c>
      <c r="AK23" s="54" t="str">
        <f>IF(AK19="3 + S",Quote!$E$11,"")</f>
        <v/>
      </c>
      <c r="AL23" s="54" t="str">
        <f>IF(AL19="3 + S",Quote!$E$11,"")</f>
        <v/>
      </c>
      <c r="AM23" s="54" t="str">
        <f>IF(AM19="3 + S",Quote!$E$11,"")</f>
        <v/>
      </c>
      <c r="AN23" s="54" t="str">
        <f>IF(AN19="3 + S",Quote!$E$11,"")</f>
        <v/>
      </c>
      <c r="AO23" s="54" t="str">
        <f>IF(AO19="3 + S",Quote!$E$11,"")</f>
        <v/>
      </c>
      <c r="AP23" s="54" t="str">
        <f>IF(AP19="3 + S",Quote!$E$11,"")</f>
        <v/>
      </c>
      <c r="AQ23" s="54" t="str">
        <f>IF(AQ19="3 + S",Quote!$E$11,"")</f>
        <v/>
      </c>
      <c r="AR23" s="54" t="str">
        <f>IF(AR19="3 + S",Quote!$E$11,"")</f>
        <v/>
      </c>
      <c r="AS23" s="54" t="str">
        <f>IF(AS19="3 + S",Quote!$E$11,"")</f>
        <v/>
      </c>
      <c r="AT23" s="54" t="str">
        <f>IF(AT19="3 + S",Quote!$E$11,"")</f>
        <v/>
      </c>
      <c r="AU23" s="54" t="str">
        <f>IF(AU19="3 + S",Quote!$E$11,"")</f>
        <v/>
      </c>
      <c r="AV23" s="54" t="str">
        <f>IF(AV19="3 + S",Quote!$E$11,"")</f>
        <v/>
      </c>
      <c r="AW23" s="54" t="str">
        <f>IF(AW19="3 + S",Quote!$E$11,"")</f>
        <v/>
      </c>
      <c r="AX23" s="54" t="str">
        <f>IF(AX19="3 + S",Quote!$E$11,"")</f>
        <v/>
      </c>
      <c r="AY23" s="54" t="str">
        <f>IF(AY19="3 + S",Quote!$E$11,"")</f>
        <v/>
      </c>
      <c r="AZ23" s="54" t="str">
        <f>IF(AZ19="3 + S",Quote!$E$11,"")</f>
        <v/>
      </c>
      <c r="BA23" s="54" t="str">
        <f>IF(BA19="3 + S",Quote!$E$11,"")</f>
        <v/>
      </c>
      <c r="BB23" s="54" t="str">
        <f>IF(BB19="3 + S",Quote!$E$11,"")</f>
        <v/>
      </c>
      <c r="BC23" s="54" t="str">
        <f>IF(BC19="3 + S",Quote!$E$11,"")</f>
        <v/>
      </c>
      <c r="BD23" s="54" t="str">
        <f>IF(BD19="3 + S",Quote!$E$11,"")</f>
        <v/>
      </c>
      <c r="BE23" s="54" t="str">
        <f>IF(BE19="3 + S",Quote!$E$11,"")</f>
        <v/>
      </c>
      <c r="BF23" s="54" t="str">
        <f>IF(BF19="3 + S",Quote!$E$11,"")</f>
        <v/>
      </c>
      <c r="BG23" s="54" t="str">
        <f>IF(BG19="3 + S",Quote!$E$11,"")</f>
        <v/>
      </c>
      <c r="BH23" s="54" t="str">
        <f>IF(BH19="3 + S",Quote!$E$11,"")</f>
        <v/>
      </c>
      <c r="BI23" s="54" t="str">
        <f>IF(BI19="3 + S",Quote!$E$11,"")</f>
        <v/>
      </c>
      <c r="BJ23" s="54" t="str">
        <f>IF(BJ19="3 + S",Quote!$E$11,"")</f>
        <v/>
      </c>
      <c r="BK23" s="54" t="str">
        <f>IF(BK19="3 + S",Quote!$E$11,"")</f>
        <v/>
      </c>
      <c r="BL23" s="54" t="str">
        <f>IF(BL19="3 + S",Quote!$E$11,"")</f>
        <v/>
      </c>
      <c r="BM23" s="54" t="str">
        <f>IF(BM19="3 + S",Quote!$E$11,"")</f>
        <v/>
      </c>
      <c r="BN23" s="54" t="str">
        <f>IF(BN19="3 + S",Quote!$E$11,"")</f>
        <v/>
      </c>
      <c r="BO23" s="54" t="str">
        <f>IF(BO19="3 + S",Quote!$E$11,"")</f>
        <v/>
      </c>
      <c r="BP23" s="54" t="str">
        <f>IF(BP19="3 + S",Quote!$E$11,"")</f>
        <v/>
      </c>
      <c r="BQ23" s="54" t="str">
        <f>IF(BQ19="3 + S",Quote!$E$11,"")</f>
        <v/>
      </c>
      <c r="BR23" s="54" t="str">
        <f>IF(BR19="3 + S",Quote!$E$11,"")</f>
        <v/>
      </c>
      <c r="BS23" s="54" t="str">
        <f>IF(BS19="3 + S",Quote!$E$11,"")</f>
        <v/>
      </c>
      <c r="BT23" s="54" t="str">
        <f>IF(BT19="3 + S",Quote!$E$11,"")</f>
        <v/>
      </c>
      <c r="BU23" s="54" t="str">
        <f>IF(BU19="3 + S",Quote!$E$11,"")</f>
        <v/>
      </c>
      <c r="BV23" s="54" t="str">
        <f>IF(BV19="3 + S",Quote!$E$11,"")</f>
        <v/>
      </c>
      <c r="BW23" s="54" t="str">
        <f>IF(BW19="3 + S",Quote!$E$11,"")</f>
        <v/>
      </c>
      <c r="BX23" s="54" t="str">
        <f>IF(BX19="3 + S",Quote!$E$11,"")</f>
        <v/>
      </c>
      <c r="BY23" s="54" t="str">
        <f>IF(BY19="3 + S",Quote!$E$11,"")</f>
        <v/>
      </c>
      <c r="BZ23" s="54" t="str">
        <f>IF(BZ19="3 + S",Quote!$E$11,"")</f>
        <v/>
      </c>
      <c r="CA23" s="54" t="str">
        <f>IF(CA19="3 + S",Quote!$E$11,"")</f>
        <v/>
      </c>
      <c r="CB23" s="54" t="str">
        <f>IF(CB19="3 + S",Quote!$E$11,"")</f>
        <v/>
      </c>
      <c r="CC23" s="54" t="str">
        <f>IF(CC19="3 + S",Quote!$E$11,"")</f>
        <v/>
      </c>
      <c r="CD23" s="54" t="str">
        <f>IF(CD19="3 + S",Quote!$E$11,"")</f>
        <v/>
      </c>
      <c r="CE23" s="54" t="str">
        <f>IF(CE19="3 + S",Quote!$E$11,"")</f>
        <v/>
      </c>
      <c r="CF23" s="54" t="str">
        <f>IF(CF19="3 + S",Quote!$E$11,"")</f>
        <v/>
      </c>
      <c r="CG23" s="54" t="str">
        <f>IF(CG19="3 + S",Quote!$E$11,"")</f>
        <v/>
      </c>
      <c r="CH23" s="54" t="str">
        <f>IF(CH19="3 + S",Quote!$E$11,"")</f>
        <v/>
      </c>
      <c r="CI23" s="54" t="str">
        <f>IF(CI19="3 + S",Quote!$E$11,"")</f>
        <v/>
      </c>
      <c r="CJ23" s="54" t="str">
        <f>IF(CJ19="3 + S",Quote!$E$11,"")</f>
        <v/>
      </c>
      <c r="CK23" s="54" t="str">
        <f>IF(CK19="3 + S",Quote!$E$11,"")</f>
        <v/>
      </c>
      <c r="CL23" s="54" t="str">
        <f>IF(CL19="3 + S",Quote!$E$11,"")</f>
        <v/>
      </c>
      <c r="CM23" s="54" t="str">
        <f>IF(CM19="3 + S",Quote!$E$11,"")</f>
        <v/>
      </c>
      <c r="CN23" s="54" t="str">
        <f>IF(CN19="3 + S",Quote!$E$11,"")</f>
        <v/>
      </c>
      <c r="CO23" s="54" t="str">
        <f>IF(CO19="3 + S",Quote!$E$11,"")</f>
        <v/>
      </c>
      <c r="CP23" s="54" t="str">
        <f>IF(CP19="3 + S",Quote!$E$11,"")</f>
        <v/>
      </c>
      <c r="CQ23" s="54" t="str">
        <f>IF(CQ19="3 + S",Quote!$E$11,"")</f>
        <v/>
      </c>
      <c r="CR23" s="54" t="str">
        <f>IF(CR19="3 + S",Quote!$E$11,"")</f>
        <v/>
      </c>
      <c r="CS23" s="54" t="str">
        <f>IF(CS19="3 + S",Quote!$E$11,"")</f>
        <v/>
      </c>
      <c r="CT23" s="54" t="str">
        <f>IF(CT19="3 + S",Quote!$E$11,"")</f>
        <v/>
      </c>
      <c r="CU23" s="54" t="str">
        <f>IF(CU19="3 + S",Quote!$E$11,"")</f>
        <v/>
      </c>
      <c r="CV23" s="54" t="str">
        <f>IF(CV19="3 + S",Quote!$E$11,"")</f>
        <v/>
      </c>
      <c r="CW23" s="54" t="str">
        <f>IF(CW19="3 + S",Quote!$E$11,"")</f>
        <v/>
      </c>
      <c r="CX23" s="54" t="str">
        <f>IF(CX19="3 + S",Quote!$E$11,"")</f>
        <v/>
      </c>
      <c r="CY23" s="54" t="str">
        <f>IF(CY19="3 + S",Quote!$E$11,"")</f>
        <v/>
      </c>
      <c r="CZ23" s="54" t="str">
        <f>IF(CZ19="3 + S",Quote!$E$11,"")</f>
        <v/>
      </c>
      <c r="DA23" s="54" t="str">
        <f>IF(DA19="3 + S",Quote!$E$11,"")</f>
        <v/>
      </c>
      <c r="DB23" s="54" t="str">
        <f>IF(DB19="3 + S",Quote!$E$11,"")</f>
        <v/>
      </c>
      <c r="DC23" s="54" t="str">
        <f>IF(DC19="3 + S",Quote!$E$11,"")</f>
        <v/>
      </c>
      <c r="DD23" s="54" t="str">
        <f>IF(DD19="3 + S",Quote!$E$11,"")</f>
        <v/>
      </c>
      <c r="DE23" s="54" t="str">
        <f>IF(DE19="3 + S",Quote!$E$11,"")</f>
        <v/>
      </c>
      <c r="DF23" s="54" t="str">
        <f>IF(DF19="3 + S",Quote!$E$11,"")</f>
        <v/>
      </c>
      <c r="DG23" s="54" t="str">
        <f>IF(DG19="3 + S",Quote!$E$11,"")</f>
        <v/>
      </c>
      <c r="DH23" s="54" t="str">
        <f>IF(DH19="3 + S",Quote!$E$11,"")</f>
        <v/>
      </c>
      <c r="DI23" s="54" t="str">
        <f>IF(DI19="3 + S",Quote!$E$11,"")</f>
        <v/>
      </c>
      <c r="DJ23" s="54" t="str">
        <f>IF(DJ19="3 + S",Quote!$E$11,"")</f>
        <v/>
      </c>
      <c r="DK23" s="54" t="str">
        <f>IF(DK19="3 + S",Quote!$E$11,"")</f>
        <v/>
      </c>
      <c r="DL23" s="54" t="str">
        <f>IF(DL19="3 + S",Quote!$E$11,"")</f>
        <v/>
      </c>
    </row>
    <row r="24" spans="2:256" ht="14.1" customHeight="1">
      <c r="B24" s="109" t="s">
        <v>293</v>
      </c>
      <c r="C24" s="153">
        <f t="shared" ref="C24:N24" si="27">IF(C16="",0,CC19)</f>
        <v>0</v>
      </c>
      <c r="D24" s="153">
        <f t="shared" si="27"/>
        <v>0</v>
      </c>
      <c r="E24" s="153">
        <f t="shared" si="27"/>
        <v>0</v>
      </c>
      <c r="F24" s="153">
        <f t="shared" si="27"/>
        <v>0</v>
      </c>
      <c r="G24" s="153">
        <f t="shared" si="27"/>
        <v>0</v>
      </c>
      <c r="H24" s="153">
        <f t="shared" si="27"/>
        <v>0</v>
      </c>
      <c r="I24" s="153">
        <f t="shared" si="27"/>
        <v>0</v>
      </c>
      <c r="J24" s="153">
        <f t="shared" si="27"/>
        <v>0</v>
      </c>
      <c r="K24" s="153">
        <f t="shared" si="27"/>
        <v>0</v>
      </c>
      <c r="L24" s="153">
        <f t="shared" si="27"/>
        <v>0</v>
      </c>
      <c r="M24" s="153">
        <f t="shared" si="27"/>
        <v>0</v>
      </c>
      <c r="N24" s="153">
        <f t="shared" si="27"/>
        <v>0</v>
      </c>
      <c r="O24" s="153">
        <f>Z4</f>
        <v>0</v>
      </c>
      <c r="P24" s="153">
        <f>AX4</f>
        <v>0</v>
      </c>
      <c r="Q24" s="101">
        <f>CN31+Z41+Z51</f>
        <v>0</v>
      </c>
      <c r="T24" s="154">
        <v>4</v>
      </c>
      <c r="U24" s="54" t="str">
        <f>IF(U19="4",Quote!$E$12,"")</f>
        <v/>
      </c>
      <c r="V24" s="54" t="str">
        <f>IF(V19="4",Quote!$E$12,"")</f>
        <v/>
      </c>
      <c r="W24" s="54" t="str">
        <f>IF(W19="4",Quote!$E$12,"")</f>
        <v/>
      </c>
      <c r="X24" s="54" t="str">
        <f>IF(X19="4",Quote!$E$12,"")</f>
        <v/>
      </c>
      <c r="Y24" s="54" t="str">
        <f>IF(Y19="4",Quote!$E$12,"")</f>
        <v/>
      </c>
      <c r="Z24" s="54" t="str">
        <f>IF(Z19="4",Quote!$E$12,"")</f>
        <v/>
      </c>
      <c r="AA24" s="54" t="str">
        <f>IF(AA19="4",Quote!$E$12,"")</f>
        <v/>
      </c>
      <c r="AB24" s="54" t="str">
        <f>IF(AB19="4",Quote!$E$12,"")</f>
        <v/>
      </c>
      <c r="AC24" s="54" t="str">
        <f>IF(AC19="4",Quote!$E$12,"")</f>
        <v/>
      </c>
      <c r="AD24" s="54" t="str">
        <f>IF(AD19="4",Quote!$E$12,"")</f>
        <v/>
      </c>
      <c r="AE24" s="54" t="str">
        <f>IF(AE19="4",Quote!$E$12,"")</f>
        <v/>
      </c>
      <c r="AF24" s="54" t="str">
        <f>IF(AF19="4",Quote!$E$12,"")</f>
        <v/>
      </c>
      <c r="AG24" s="56" t="str">
        <f>IF(AG19="4",Quote!$E$12,"")</f>
        <v/>
      </c>
      <c r="AH24" s="54" t="str">
        <f>IF(AH19="4",Quote!$E$12,"")</f>
        <v/>
      </c>
      <c r="AI24" s="54" t="str">
        <f>IF(AI19="4",Quote!$E$12,"")</f>
        <v/>
      </c>
      <c r="AJ24" s="54" t="str">
        <f>IF(AJ19="4",Quote!$E$12,"")</f>
        <v/>
      </c>
      <c r="AK24" s="54" t="str">
        <f>IF(AK19="4",Quote!$E$12,"")</f>
        <v/>
      </c>
      <c r="AL24" s="54" t="str">
        <f>IF(AL19="4",Quote!$E$12,"")</f>
        <v/>
      </c>
      <c r="AM24" s="54" t="str">
        <f>IF(AM19="4",Quote!$E$12,"")</f>
        <v/>
      </c>
      <c r="AN24" s="54" t="str">
        <f>IF(AN19="4",Quote!$E$12,"")</f>
        <v/>
      </c>
      <c r="AO24" s="54" t="str">
        <f>IF(AO19="4",Quote!$E$12,"")</f>
        <v/>
      </c>
      <c r="AP24" s="54" t="str">
        <f>IF(AP19="4",Quote!$E$12,"")</f>
        <v/>
      </c>
      <c r="AQ24" s="54" t="str">
        <f>IF(AQ19="4",Quote!$E$12,"")</f>
        <v/>
      </c>
      <c r="AR24" s="54" t="str">
        <f>IF(AR19="4",Quote!$E$12,"")</f>
        <v/>
      </c>
      <c r="AS24" s="56" t="str">
        <f>IF(AS19="4",Quote!$E$12,"")</f>
        <v/>
      </c>
      <c r="AT24" s="54" t="str">
        <f>IF(AT19="4",Quote!$E$12,"")</f>
        <v/>
      </c>
      <c r="AU24" s="54" t="str">
        <f>IF(AU19="4",Quote!$E$12,"")</f>
        <v/>
      </c>
      <c r="AV24" s="54" t="str">
        <f>IF(AV19="4",Quote!$E$12,"")</f>
        <v/>
      </c>
      <c r="AW24" s="54" t="str">
        <f>IF(AW19="4",Quote!$E$12,"")</f>
        <v/>
      </c>
      <c r="AX24" s="54" t="str">
        <f>IF(AX19="4",Quote!$E$12,"")</f>
        <v/>
      </c>
      <c r="AY24" s="54" t="str">
        <f>IF(AY19="4",Quote!$E$12,"")</f>
        <v/>
      </c>
      <c r="AZ24" s="54" t="str">
        <f>IF(AZ19="4",Quote!$E$12,"")</f>
        <v/>
      </c>
      <c r="BA24" s="54" t="str">
        <f>IF(BA19="4",Quote!$E$12,"")</f>
        <v/>
      </c>
      <c r="BB24" s="54" t="str">
        <f>IF(BB19="4",Quote!$E$12,"")</f>
        <v/>
      </c>
      <c r="BC24" s="54" t="str">
        <f>IF(BC19="4",Quote!$E$12,"")</f>
        <v/>
      </c>
      <c r="BD24" s="54" t="str">
        <f>IF(BD19="4",Quote!$E$12,"")</f>
        <v/>
      </c>
      <c r="BE24" s="56" t="str">
        <f>IF(BE19="4",Quote!$E$12,"")</f>
        <v/>
      </c>
      <c r="BF24" s="54" t="str">
        <f>IF(BF19="4",Quote!$E$12,"")</f>
        <v/>
      </c>
      <c r="BG24" s="54" t="str">
        <f>IF(BG19="4",Quote!$E$12,"")</f>
        <v/>
      </c>
      <c r="BH24" s="54" t="str">
        <f>IF(BH19="4",Quote!$E$12,"")</f>
        <v/>
      </c>
      <c r="BI24" s="54" t="str">
        <f>IF(BI19="4",Quote!$E$12,"")</f>
        <v/>
      </c>
      <c r="BJ24" s="54" t="str">
        <f>IF(BJ19="4",Quote!$E$12,"")</f>
        <v/>
      </c>
      <c r="BK24" s="54" t="str">
        <f>IF(BK19="4",Quote!$E$12,"")</f>
        <v/>
      </c>
      <c r="BL24" s="54" t="str">
        <f>IF(BL19="4",Quote!$E$12,"")</f>
        <v/>
      </c>
      <c r="BM24" s="54" t="str">
        <f>IF(BM19="4",Quote!$E$12,"")</f>
        <v/>
      </c>
      <c r="BN24" s="54" t="str">
        <f>IF(BN19="4",Quote!$E$12,"")</f>
        <v/>
      </c>
      <c r="BO24" s="54" t="str">
        <f>IF(BO19="4",Quote!$E$12,"")</f>
        <v/>
      </c>
      <c r="BP24" s="54" t="str">
        <f>IF(BP19="4",Quote!$E$12,"")</f>
        <v/>
      </c>
      <c r="BQ24" s="56" t="str">
        <f>IF(BQ19="4",Quote!$E$12,"")</f>
        <v/>
      </c>
      <c r="BR24" s="54" t="str">
        <f>IF(BR19="4",Quote!$E$12,"")</f>
        <v/>
      </c>
      <c r="BS24" s="54" t="str">
        <f>IF(BS19="4",Quote!$E$12,"")</f>
        <v/>
      </c>
      <c r="BT24" s="54" t="str">
        <f>IF(BT19="4",Quote!$E$12,"")</f>
        <v/>
      </c>
      <c r="BU24" s="54" t="str">
        <f>IF(BU19="4",Quote!$E$12,"")</f>
        <v/>
      </c>
      <c r="BV24" s="54" t="str">
        <f>IF(BV19="4",Quote!$E$12,"")</f>
        <v/>
      </c>
      <c r="BW24" s="54" t="str">
        <f>IF(BW19="4",Quote!$E$12,"")</f>
        <v/>
      </c>
      <c r="BX24" s="54" t="str">
        <f>IF(BX19="4",Quote!$E$12,"")</f>
        <v/>
      </c>
      <c r="BY24" s="54" t="str">
        <f>IF(BY19="4",Quote!$E$12,"")</f>
        <v/>
      </c>
      <c r="BZ24" s="54" t="str">
        <f>IF(BZ19="4",Quote!$E$12,"")</f>
        <v/>
      </c>
      <c r="CA24" s="54" t="str">
        <f>IF(CA19="4",Quote!$E$12,"")</f>
        <v/>
      </c>
      <c r="CB24" s="54" t="str">
        <f>IF(CB19="4",Quote!$E$12,"")</f>
        <v/>
      </c>
      <c r="CC24" s="56" t="str">
        <f>IF(CC19="4",Quote!$E$12,"")</f>
        <v/>
      </c>
      <c r="CD24" s="54" t="str">
        <f>IF(CD19="4",Quote!$E$12,"")</f>
        <v/>
      </c>
      <c r="CE24" s="54" t="str">
        <f>IF(CE19="4",Quote!$E$12,"")</f>
        <v/>
      </c>
      <c r="CF24" s="54" t="str">
        <f>IF(CF19="4",Quote!$E$12,"")</f>
        <v/>
      </c>
      <c r="CG24" s="54" t="str">
        <f>IF(CG19="4",Quote!$E$12,"")</f>
        <v/>
      </c>
      <c r="CH24" s="54" t="str">
        <f>IF(CH19="4",Quote!$E$12,"")</f>
        <v/>
      </c>
      <c r="CI24" s="54" t="str">
        <f>IF(CI19="4",Quote!$E$12,"")</f>
        <v/>
      </c>
      <c r="CJ24" s="54" t="str">
        <f>IF(CJ19="4",Quote!$E$12,"")</f>
        <v/>
      </c>
      <c r="CK24" s="54" t="str">
        <f>IF(CK19="4",Quote!$E$12,"")</f>
        <v/>
      </c>
      <c r="CL24" s="54" t="str">
        <f>IF(CL19="4",Quote!$E$12,"")</f>
        <v/>
      </c>
      <c r="CM24" s="54" t="str">
        <f>IF(CM19="4",Quote!$E$12,"")</f>
        <v/>
      </c>
      <c r="CN24" s="54" t="str">
        <f>IF(CN19="4",Quote!$E$12,"")</f>
        <v/>
      </c>
      <c r="CO24" s="56" t="str">
        <f>IF(CO19="4",Quote!$E$12,"")</f>
        <v/>
      </c>
      <c r="CP24" s="59" t="str">
        <f>IF(CP19="4",Quote!$E$12,"")</f>
        <v/>
      </c>
      <c r="CQ24" s="59" t="str">
        <f>IF(CQ19="4",Quote!$E$12,"")</f>
        <v/>
      </c>
      <c r="CR24" s="59" t="str">
        <f>IF(CR19="4",Quote!$E$12,"")</f>
        <v/>
      </c>
      <c r="CS24" s="59" t="str">
        <f>IF(CS19="4",Quote!$E$12,"")</f>
        <v/>
      </c>
      <c r="CT24" s="59" t="str">
        <f>IF(CT19="4",Quote!$E$12,"")</f>
        <v/>
      </c>
      <c r="CU24" s="59" t="str">
        <f>IF(CU19="4",Quote!$E$12,"")</f>
        <v/>
      </c>
      <c r="CV24" s="59" t="str">
        <f>IF(CV19="4",Quote!$E$12,"")</f>
        <v/>
      </c>
      <c r="CW24" s="59" t="str">
        <f>IF(CW19="4",Quote!$E$12,"")</f>
        <v/>
      </c>
      <c r="CX24" s="59" t="str">
        <f>IF(CX19="4",Quote!$E$12,"")</f>
        <v/>
      </c>
      <c r="CY24" s="59" t="str">
        <f>IF(CY19="4",Quote!$E$12,"")</f>
        <v/>
      </c>
      <c r="CZ24" s="117" t="str">
        <f>IF(CZ19="4",Quote!$E$12,"")</f>
        <v/>
      </c>
      <c r="DA24" s="56" t="str">
        <f>IF(DA19="4",Quote!$E$12,"")</f>
        <v/>
      </c>
      <c r="DB24" s="54" t="str">
        <f>IF(DB19="4",Quote!$E$12,"")</f>
        <v/>
      </c>
      <c r="DC24" s="54" t="str">
        <f>IF(DC19="4",Quote!$E$12,"")</f>
        <v/>
      </c>
      <c r="DD24" s="54" t="str">
        <f>IF(DD19="4",Quote!$E$12,"")</f>
        <v/>
      </c>
      <c r="DE24" s="54" t="str">
        <f>IF(DE19="4",Quote!$E$12,"")</f>
        <v/>
      </c>
      <c r="DF24" s="54" t="str">
        <f>IF(DF19="4",Quote!$E$12,"")</f>
        <v/>
      </c>
      <c r="DG24" s="54" t="str">
        <f>IF(DG19="4",Quote!$E$12,"")</f>
        <v/>
      </c>
      <c r="DH24" s="54" t="str">
        <f>IF(DH19="4",Quote!$E$12,"")</f>
        <v/>
      </c>
      <c r="DI24" s="54" t="str">
        <f>IF(DI19="4",Quote!$E$12,"")</f>
        <v/>
      </c>
      <c r="DJ24" s="54" t="str">
        <f>IF(DJ19="4",Quote!$E$12,"")</f>
        <v/>
      </c>
      <c r="DK24" s="54" t="str">
        <f>IF(DK19="4",Quote!$E$12,"")</f>
        <v/>
      </c>
      <c r="DL24" s="54" t="str">
        <f>IF(DL19="4",Quote!$E$12,"")</f>
        <v/>
      </c>
    </row>
    <row r="25" spans="2:256" ht="14.1" customHeight="1">
      <c r="B25" s="109" t="s">
        <v>294</v>
      </c>
      <c r="C25" s="153">
        <f t="shared" ref="C25:N25" si="28">IF(C16="",0,CO19)</f>
        <v>0</v>
      </c>
      <c r="D25" s="153">
        <f t="shared" si="28"/>
        <v>0</v>
      </c>
      <c r="E25" s="153">
        <f t="shared" si="28"/>
        <v>0</v>
      </c>
      <c r="F25" s="153">
        <f t="shared" si="28"/>
        <v>0</v>
      </c>
      <c r="G25" s="153">
        <f t="shared" si="28"/>
        <v>0</v>
      </c>
      <c r="H25" s="153">
        <f t="shared" si="28"/>
        <v>0</v>
      </c>
      <c r="I25" s="153">
        <f t="shared" si="28"/>
        <v>0</v>
      </c>
      <c r="J25" s="153">
        <f t="shared" si="28"/>
        <v>0</v>
      </c>
      <c r="K25" s="153">
        <f t="shared" si="28"/>
        <v>0</v>
      </c>
      <c r="L25" s="153">
        <f t="shared" si="28"/>
        <v>0</v>
      </c>
      <c r="M25" s="153">
        <f t="shared" si="28"/>
        <v>0</v>
      </c>
      <c r="N25" s="153">
        <f t="shared" si="28"/>
        <v>0</v>
      </c>
      <c r="O25" s="153">
        <f>AA4</f>
        <v>0</v>
      </c>
      <c r="P25" s="153">
        <f>AY4</f>
        <v>0</v>
      </c>
      <c r="Q25" s="101">
        <f>CZ31+AA41+AA51</f>
        <v>0</v>
      </c>
      <c r="T25" s="154" t="s">
        <v>336</v>
      </c>
      <c r="U25" s="54" t="str">
        <f>IF(U19="4 + S",Quote!$E$13,"")</f>
        <v/>
      </c>
      <c r="V25" s="54" t="str">
        <f>IF(V19="4 + S",Quote!$E$13,"")</f>
        <v/>
      </c>
      <c r="W25" s="54" t="str">
        <f>IF(W19="4 + S",Quote!$E$13,"")</f>
        <v/>
      </c>
      <c r="X25" s="54" t="str">
        <f>IF(X19="4 + S",Quote!$E$13,"")</f>
        <v/>
      </c>
      <c r="Y25" s="54" t="str">
        <f>IF(Y19="4 + S",Quote!$E$13,"")</f>
        <v/>
      </c>
      <c r="Z25" s="54" t="str">
        <f>IF(Z19="4 + S",Quote!$E$13,"")</f>
        <v/>
      </c>
      <c r="AA25" s="54" t="str">
        <f>IF(AA19="4 + S",Quote!$E$13,"")</f>
        <v/>
      </c>
      <c r="AB25" s="54" t="str">
        <f>IF(AB19="4 + S",Quote!$E$13,"")</f>
        <v/>
      </c>
      <c r="AC25" s="54" t="str">
        <f>IF(AC19="4 + S",Quote!$E$13,"")</f>
        <v/>
      </c>
      <c r="AD25" s="54" t="str">
        <f>IF(AD19="4 + S",Quote!$E$13,"")</f>
        <v/>
      </c>
      <c r="AE25" s="54" t="str">
        <f>IF(AE19="4 + S",Quote!$E$13,"")</f>
        <v/>
      </c>
      <c r="AF25" s="54" t="str">
        <f>IF(AF19="4 + S",Quote!$E$13,"")</f>
        <v/>
      </c>
      <c r="AG25" s="54" t="str">
        <f>IF(AG19="4 + S",Quote!$E$13,"")</f>
        <v/>
      </c>
      <c r="AH25" s="54" t="str">
        <f>IF(AH19="4 + S",Quote!$E$13,"")</f>
        <v/>
      </c>
      <c r="AI25" s="54" t="str">
        <f>IF(AI19="4 + S",Quote!$E$13,"")</f>
        <v/>
      </c>
      <c r="AJ25" s="54" t="str">
        <f>IF(AJ19="4 + S",Quote!$E$13,"")</f>
        <v/>
      </c>
      <c r="AK25" s="54" t="str">
        <f>IF(AK19="4 + S",Quote!$E$13,"")</f>
        <v/>
      </c>
      <c r="AL25" s="54" t="str">
        <f>IF(AL19="4 + S",Quote!$E$13,"")</f>
        <v/>
      </c>
      <c r="AM25" s="54" t="str">
        <f>IF(AM19="4 + S",Quote!$E$13,"")</f>
        <v/>
      </c>
      <c r="AN25" s="54" t="str">
        <f>IF(AN19="4 + S",Quote!$E$13,"")</f>
        <v/>
      </c>
      <c r="AO25" s="54" t="str">
        <f>IF(AO19="4 + S",Quote!$E$13,"")</f>
        <v/>
      </c>
      <c r="AP25" s="54" t="str">
        <f>IF(AP19="4 + S",Quote!$E$13,"")</f>
        <v/>
      </c>
      <c r="AQ25" s="54" t="str">
        <f>IF(AQ19="4 + S",Quote!$E$13,"")</f>
        <v/>
      </c>
      <c r="AR25" s="54" t="str">
        <f>IF(AR19="4 + S",Quote!$E$13,"")</f>
        <v/>
      </c>
      <c r="AS25" s="54" t="str">
        <f>IF(AS19="4 + S",Quote!$E$13,"")</f>
        <v/>
      </c>
      <c r="AT25" s="54" t="str">
        <f>IF(AT19="4 + S",Quote!$E$13,"")</f>
        <v/>
      </c>
      <c r="AU25" s="54" t="str">
        <f>IF(AU19="4 + S",Quote!$E$13,"")</f>
        <v/>
      </c>
      <c r="AV25" s="54" t="str">
        <f>IF(AV19="4 + S",Quote!$E$13,"")</f>
        <v/>
      </c>
      <c r="AW25" s="54" t="str">
        <f>IF(AW19="4 + S",Quote!$E$13,"")</f>
        <v/>
      </c>
      <c r="AX25" s="54" t="str">
        <f>IF(AX19="4 + S",Quote!$E$13,"")</f>
        <v/>
      </c>
      <c r="AY25" s="54" t="str">
        <f>IF(AY19="4 + S",Quote!$E$13,"")</f>
        <v/>
      </c>
      <c r="AZ25" s="54" t="str">
        <f>IF(AZ19="4 + S",Quote!$E$13,"")</f>
        <v/>
      </c>
      <c r="BA25" s="54" t="str">
        <f>IF(BA19="4 + S",Quote!$E$13,"")</f>
        <v/>
      </c>
      <c r="BB25" s="54" t="str">
        <f>IF(BB19="4 + S",Quote!$E$13,"")</f>
        <v/>
      </c>
      <c r="BC25" s="54" t="str">
        <f>IF(BC19="4 + S",Quote!$E$13,"")</f>
        <v/>
      </c>
      <c r="BD25" s="54" t="str">
        <f>IF(BD19="4 + S",Quote!$E$13,"")</f>
        <v/>
      </c>
      <c r="BE25" s="54" t="str">
        <f>IF(BE19="4 + S",Quote!$E$13,"")</f>
        <v/>
      </c>
      <c r="BF25" s="54" t="str">
        <f>IF(BF19="4 + S",Quote!$E$13,"")</f>
        <v/>
      </c>
      <c r="BG25" s="54" t="str">
        <f>IF(BG19="4 + S",Quote!$E$13,"")</f>
        <v/>
      </c>
      <c r="BH25" s="54" t="str">
        <f>IF(BH19="4 + S",Quote!$E$13,"")</f>
        <v/>
      </c>
      <c r="BI25" s="54" t="str">
        <f>IF(BI19="4 + S",Quote!$E$13,"")</f>
        <v/>
      </c>
      <c r="BJ25" s="54" t="str">
        <f>IF(BJ19="4 + S",Quote!$E$13,"")</f>
        <v/>
      </c>
      <c r="BK25" s="54" t="str">
        <f>IF(BK19="4 + S",Quote!$E$13,"")</f>
        <v/>
      </c>
      <c r="BL25" s="54" t="str">
        <f>IF(BL19="4 + S",Quote!$E$13,"")</f>
        <v/>
      </c>
      <c r="BM25" s="54" t="str">
        <f>IF(BM19="4 + S",Quote!$E$13,"")</f>
        <v/>
      </c>
      <c r="BN25" s="54" t="str">
        <f>IF(BN19="4 + S",Quote!$E$13,"")</f>
        <v/>
      </c>
      <c r="BO25" s="54" t="str">
        <f>IF(BO19="4 + S",Quote!$E$13,"")</f>
        <v/>
      </c>
      <c r="BP25" s="54" t="str">
        <f>IF(BP19="4 + S",Quote!$E$13,"")</f>
        <v/>
      </c>
      <c r="BQ25" s="54" t="str">
        <f>IF(BQ19="4 + S",Quote!$E$13,"")</f>
        <v/>
      </c>
      <c r="BR25" s="54" t="str">
        <f>IF(BR19="4 + S",Quote!$E$13,"")</f>
        <v/>
      </c>
      <c r="BS25" s="54" t="str">
        <f>IF(BS19="4 + S",Quote!$E$13,"")</f>
        <v/>
      </c>
      <c r="BT25" s="54" t="str">
        <f>IF(BT19="4 + S",Quote!$E$13,"")</f>
        <v/>
      </c>
      <c r="BU25" s="54" t="str">
        <f>IF(BU19="4 + S",Quote!$E$13,"")</f>
        <v/>
      </c>
      <c r="BV25" s="54" t="str">
        <f>IF(BV19="4 + S",Quote!$E$13,"")</f>
        <v/>
      </c>
      <c r="BW25" s="54" t="str">
        <f>IF(BW19="4 + S",Quote!$E$13,"")</f>
        <v/>
      </c>
      <c r="BX25" s="54" t="str">
        <f>IF(BX19="4 + S",Quote!$E$13,"")</f>
        <v/>
      </c>
      <c r="BY25" s="54" t="str">
        <f>IF(BY19="4 + S",Quote!$E$13,"")</f>
        <v/>
      </c>
      <c r="BZ25" s="54" t="str">
        <f>IF(BZ19="4 + S",Quote!$E$13,"")</f>
        <v/>
      </c>
      <c r="CA25" s="54" t="str">
        <f>IF(CA19="4 + S",Quote!$E$13,"")</f>
        <v/>
      </c>
      <c r="CB25" s="54" t="str">
        <f>IF(CB19="4 + S",Quote!$E$13,"")</f>
        <v/>
      </c>
      <c r="CC25" s="54" t="str">
        <f>IF(CC19="4 + S",Quote!$E$13,"")</f>
        <v/>
      </c>
      <c r="CD25" s="54" t="str">
        <f>IF(CD19="4 + S",Quote!$E$13,"")</f>
        <v/>
      </c>
      <c r="CE25" s="54" t="str">
        <f>IF(CE19="4 + S",Quote!$E$13,"")</f>
        <v/>
      </c>
      <c r="CF25" s="54" t="str">
        <f>IF(CF19="4 + S",Quote!$E$13,"")</f>
        <v/>
      </c>
      <c r="CG25" s="54" t="str">
        <f>IF(CG19="4 + S",Quote!$E$13,"")</f>
        <v/>
      </c>
      <c r="CH25" s="54" t="str">
        <f>IF(CH19="4 + S",Quote!$E$13,"")</f>
        <v/>
      </c>
      <c r="CI25" s="54" t="str">
        <f>IF(CI19="4 + S",Quote!$E$13,"")</f>
        <v/>
      </c>
      <c r="CJ25" s="54" t="str">
        <f>IF(CJ19="4 + S",Quote!$E$13,"")</f>
        <v/>
      </c>
      <c r="CK25" s="54" t="str">
        <f>IF(CK19="4 + S",Quote!$E$13,"")</f>
        <v/>
      </c>
      <c r="CL25" s="54" t="str">
        <f>IF(CL19="4 + S",Quote!$E$13,"")</f>
        <v/>
      </c>
      <c r="CM25" s="54" t="str">
        <f>IF(CM19="4 + S",Quote!$E$13,"")</f>
        <v/>
      </c>
      <c r="CN25" s="54" t="str">
        <f>IF(CN19="4 + S",Quote!$E$13,"")</f>
        <v/>
      </c>
      <c r="CO25" s="54" t="str">
        <f>IF(CO19="4 + S",Quote!$E$13,"")</f>
        <v/>
      </c>
      <c r="CP25" s="54" t="str">
        <f>IF(CP19="4 + S",Quote!$E$13,"")</f>
        <v/>
      </c>
      <c r="CQ25" s="54" t="str">
        <f>IF(CQ19="4 + S",Quote!$E$13,"")</f>
        <v/>
      </c>
      <c r="CR25" s="54" t="str">
        <f>IF(CR19="4 + S",Quote!$E$13,"")</f>
        <v/>
      </c>
      <c r="CS25" s="54" t="str">
        <f>IF(CS19="4 + S",Quote!$E$13,"")</f>
        <v/>
      </c>
      <c r="CT25" s="54" t="str">
        <f>IF(CT19="4 + S",Quote!$E$13,"")</f>
        <v/>
      </c>
      <c r="CU25" s="54" t="str">
        <f>IF(CU19="4 + S",Quote!$E$13,"")</f>
        <v/>
      </c>
      <c r="CV25" s="54" t="str">
        <f>IF(CV19="4 + S",Quote!$E$13,"")</f>
        <v/>
      </c>
      <c r="CW25" s="54" t="str">
        <f>IF(CW19="4 + S",Quote!$E$13,"")</f>
        <v/>
      </c>
      <c r="CX25" s="54" t="str">
        <f>IF(CX19="4 + S",Quote!$E$13,"")</f>
        <v/>
      </c>
      <c r="CY25" s="54" t="str">
        <f>IF(CY19="4 + S",Quote!$E$13,"")</f>
        <v/>
      </c>
      <c r="CZ25" s="54" t="str">
        <f>IF(CZ19="4 + S",Quote!$E$13,"")</f>
        <v/>
      </c>
      <c r="DA25" s="54" t="str">
        <f>IF(DA19="4 + S",Quote!$E$13,"")</f>
        <v/>
      </c>
      <c r="DB25" s="54" t="str">
        <f>IF(DB19="4 + S",Quote!$E$13,"")</f>
        <v/>
      </c>
      <c r="DC25" s="54" t="str">
        <f>IF(DC19="4 + S",Quote!$E$13,"")</f>
        <v/>
      </c>
      <c r="DD25" s="54" t="str">
        <f>IF(DD19="4 + S",Quote!$E$13,"")</f>
        <v/>
      </c>
      <c r="DE25" s="54" t="str">
        <f>IF(DE19="4 + S",Quote!$E$13,"")</f>
        <v/>
      </c>
      <c r="DF25" s="54" t="str">
        <f>IF(DF19="4 + S",Quote!$E$13,"")</f>
        <v/>
      </c>
      <c r="DG25" s="54" t="str">
        <f>IF(DG19="4 + S",Quote!$E$13,"")</f>
        <v/>
      </c>
      <c r="DH25" s="54" t="str">
        <f>IF(DH19="4 + S",Quote!$E$13,"")</f>
        <v/>
      </c>
      <c r="DI25" s="54" t="str">
        <f>IF(DI19="4 + S",Quote!$E$13,"")</f>
        <v/>
      </c>
      <c r="DJ25" s="54" t="str">
        <f>IF(DJ19="4 + S",Quote!$E$13,"")</f>
        <v/>
      </c>
      <c r="DK25" s="54" t="str">
        <f>IF(DK19="4 + S",Quote!$E$13,"")</f>
        <v/>
      </c>
      <c r="DL25" s="54" t="str">
        <f>IF(DL19="4 + S",Quote!$E$13,"")</f>
        <v/>
      </c>
    </row>
    <row r="26" spans="2:256" ht="14.1" customHeight="1" thickBot="1">
      <c r="B26" s="109" t="s">
        <v>295</v>
      </c>
      <c r="C26" s="153">
        <f t="shared" ref="C26:N26" si="29">IF(C16="",0,DA19)</f>
        <v>0</v>
      </c>
      <c r="D26" s="153">
        <f t="shared" si="29"/>
        <v>0</v>
      </c>
      <c r="E26" s="153">
        <f t="shared" si="29"/>
        <v>0</v>
      </c>
      <c r="F26" s="153">
        <f t="shared" si="29"/>
        <v>0</v>
      </c>
      <c r="G26" s="153">
        <f t="shared" si="29"/>
        <v>0</v>
      </c>
      <c r="H26" s="153">
        <f t="shared" si="29"/>
        <v>0</v>
      </c>
      <c r="I26" s="153">
        <f t="shared" si="29"/>
        <v>0</v>
      </c>
      <c r="J26" s="153">
        <f t="shared" si="29"/>
        <v>0</v>
      </c>
      <c r="K26" s="153">
        <f t="shared" si="29"/>
        <v>0</v>
      </c>
      <c r="L26" s="153">
        <f t="shared" si="29"/>
        <v>0</v>
      </c>
      <c r="M26" s="153">
        <f t="shared" si="29"/>
        <v>0</v>
      </c>
      <c r="N26" s="153">
        <f t="shared" si="29"/>
        <v>0</v>
      </c>
      <c r="O26" s="153">
        <f>AB4</f>
        <v>0</v>
      </c>
      <c r="P26" s="153">
        <f>AZ4</f>
        <v>0</v>
      </c>
      <c r="Q26" s="102">
        <f>DL31+AB41+AB51</f>
        <v>0</v>
      </c>
      <c r="T26" s="154">
        <v>5</v>
      </c>
      <c r="U26" s="54" t="str">
        <f>IF(U19="5",Quote!$E$14,"")</f>
        <v/>
      </c>
      <c r="V26" s="54" t="str">
        <f>IF(V19="5",Quote!$E$14,"")</f>
        <v/>
      </c>
      <c r="W26" s="54" t="str">
        <f>IF(W19="5",Quote!$E$14,"")</f>
        <v/>
      </c>
      <c r="X26" s="54" t="str">
        <f>IF(X19="5",Quote!$E$14,"")</f>
        <v/>
      </c>
      <c r="Y26" s="54" t="str">
        <f>IF(Y19="5",Quote!$E$14,"")</f>
        <v/>
      </c>
      <c r="Z26" s="54" t="str">
        <f>IF(Z19="5",Quote!$E$14,"")</f>
        <v/>
      </c>
      <c r="AA26" s="54" t="str">
        <f>IF(AA19="5",Quote!$E$14,"")</f>
        <v/>
      </c>
      <c r="AB26" s="54" t="str">
        <f>IF(AB19="5",Quote!$E$14,"")</f>
        <v/>
      </c>
      <c r="AC26" s="54" t="str">
        <f>IF(AC19="5",Quote!$E$14,"")</f>
        <v/>
      </c>
      <c r="AD26" s="54" t="str">
        <f>IF(AD19="5",Quote!$E$14,"")</f>
        <v/>
      </c>
      <c r="AE26" s="54" t="str">
        <f>IF(AE19="5",Quote!$E$14,"")</f>
        <v/>
      </c>
      <c r="AF26" s="54" t="str">
        <f>IF(AF19="5",Quote!$E$14,"")</f>
        <v/>
      </c>
      <c r="AG26" s="56" t="str">
        <f>IF(AG19="5",Quote!$E$14,"")</f>
        <v/>
      </c>
      <c r="AH26" s="54" t="str">
        <f>IF(AH19="5",Quote!$E$14,"")</f>
        <v/>
      </c>
      <c r="AI26" s="54" t="str">
        <f>IF(AI19="5",Quote!$E$14,"")</f>
        <v/>
      </c>
      <c r="AJ26" s="54" t="str">
        <f>IF(AJ19="5",Quote!$E$14,"")</f>
        <v/>
      </c>
      <c r="AK26" s="54" t="str">
        <f>IF(AK19="5",Quote!$E$14,"")</f>
        <v/>
      </c>
      <c r="AL26" s="54" t="str">
        <f>IF(AL19="5",Quote!$E$14,"")</f>
        <v/>
      </c>
      <c r="AM26" s="54" t="str">
        <f>IF(AM19="5",Quote!$E$14,"")</f>
        <v/>
      </c>
      <c r="AN26" s="54" t="str">
        <f>IF(AN19="5",Quote!$E$14,"")</f>
        <v/>
      </c>
      <c r="AO26" s="54" t="str">
        <f>IF(AO19="5",Quote!$E$14,"")</f>
        <v/>
      </c>
      <c r="AP26" s="54" t="str">
        <f>IF(AP19="5",Quote!$E$14,"")</f>
        <v/>
      </c>
      <c r="AQ26" s="54" t="str">
        <f>IF(AQ19="5",Quote!$E$14,"")</f>
        <v/>
      </c>
      <c r="AR26" s="54" t="str">
        <f>IF(AR19="5",Quote!$E$14,"")</f>
        <v/>
      </c>
      <c r="AS26" s="56" t="str">
        <f>IF(AS19="5",Quote!$E$14,"")</f>
        <v/>
      </c>
      <c r="AT26" s="54" t="str">
        <f>IF(AT19="5",Quote!$E$14,"")</f>
        <v/>
      </c>
      <c r="AU26" s="54" t="str">
        <f>IF(AU19="5",Quote!$E$14,"")</f>
        <v/>
      </c>
      <c r="AV26" s="54" t="str">
        <f>IF(AV19="5",Quote!$E$14,"")</f>
        <v/>
      </c>
      <c r="AW26" s="54" t="str">
        <f>IF(AW19="5",Quote!$E$14,"")</f>
        <v/>
      </c>
      <c r="AX26" s="54" t="str">
        <f>IF(AX19="5",Quote!$E$14,"")</f>
        <v/>
      </c>
      <c r="AY26" s="54" t="str">
        <f>IF(AY19="5",Quote!$E$14,"")</f>
        <v/>
      </c>
      <c r="AZ26" s="54" t="str">
        <f>IF(AZ19="5",Quote!$E$14,"")</f>
        <v/>
      </c>
      <c r="BA26" s="54" t="str">
        <f>IF(BA19="5",Quote!$E$14,"")</f>
        <v/>
      </c>
      <c r="BB26" s="54" t="str">
        <f>IF(BB19="5",Quote!$E$14,"")</f>
        <v/>
      </c>
      <c r="BC26" s="54" t="str">
        <f>IF(BC19="5",Quote!$E$14,"")</f>
        <v/>
      </c>
      <c r="BD26" s="54" t="str">
        <f>IF(BD19="5",Quote!$E$14,"")</f>
        <v/>
      </c>
      <c r="BE26" s="56" t="str">
        <f>IF(BE19="5",Quote!$E$14,"")</f>
        <v/>
      </c>
      <c r="BF26" s="54" t="str">
        <f>IF(BF19="5",Quote!$E$14,"")</f>
        <v/>
      </c>
      <c r="BG26" s="54" t="str">
        <f>IF(BG19="5",Quote!$E$14,"")</f>
        <v/>
      </c>
      <c r="BH26" s="54" t="str">
        <f>IF(BH19="5",Quote!$E$14,"")</f>
        <v/>
      </c>
      <c r="BI26" s="54" t="str">
        <f>IF(BI19="5",Quote!$E$14,"")</f>
        <v/>
      </c>
      <c r="BJ26" s="54" t="str">
        <f>IF(BJ19="5",Quote!$E$14,"")</f>
        <v/>
      </c>
      <c r="BK26" s="54" t="str">
        <f>IF(BK19="5",Quote!$E$14,"")</f>
        <v/>
      </c>
      <c r="BL26" s="54" t="str">
        <f>IF(BL19="5",Quote!$E$14,"")</f>
        <v/>
      </c>
      <c r="BM26" s="54" t="str">
        <f>IF(BM19="5",Quote!$E$14,"")</f>
        <v/>
      </c>
      <c r="BN26" s="54" t="str">
        <f>IF(BN19="5",Quote!$E$14,"")</f>
        <v/>
      </c>
      <c r="BO26" s="54" t="str">
        <f>IF(BO19="5",Quote!$E$14,"")</f>
        <v/>
      </c>
      <c r="BP26" s="54" t="str">
        <f>IF(BP19="5",Quote!$E$14,"")</f>
        <v/>
      </c>
      <c r="BQ26" s="56" t="str">
        <f>IF(BQ19="5",Quote!$E$14,"")</f>
        <v/>
      </c>
      <c r="BR26" s="54" t="str">
        <f>IF(BR19="5",Quote!$E$14,"")</f>
        <v/>
      </c>
      <c r="BS26" s="54" t="str">
        <f>IF(BS19="5",Quote!$E$14,"")</f>
        <v/>
      </c>
      <c r="BT26" s="54" t="str">
        <f>IF(BT19="5",Quote!$E$14,"")</f>
        <v/>
      </c>
      <c r="BU26" s="54" t="str">
        <f>IF(BU19="5",Quote!$E$14,"")</f>
        <v/>
      </c>
      <c r="BV26" s="54" t="str">
        <f>IF(BV19="5",Quote!$E$14,"")</f>
        <v/>
      </c>
      <c r="BW26" s="54" t="str">
        <f>IF(BW19="5",Quote!$E$14,"")</f>
        <v/>
      </c>
      <c r="BX26" s="54" t="str">
        <f>IF(BX19="5",Quote!$E$14,"")</f>
        <v/>
      </c>
      <c r="BY26" s="54" t="str">
        <f>IF(BY19="5",Quote!$E$14,"")</f>
        <v/>
      </c>
      <c r="BZ26" s="54" t="str">
        <f>IF(BZ19="5",Quote!$E$14,"")</f>
        <v/>
      </c>
      <c r="CA26" s="54" t="str">
        <f>IF(CA19="5",Quote!$E$14,"")</f>
        <v/>
      </c>
      <c r="CB26" s="54" t="str">
        <f>IF(CB19="5",Quote!$E$14,"")</f>
        <v/>
      </c>
      <c r="CC26" s="56" t="str">
        <f>IF(CC19="5",Quote!$E$14,"")</f>
        <v/>
      </c>
      <c r="CD26" s="54" t="str">
        <f>IF(CD19="5",Quote!$E$14,"")</f>
        <v/>
      </c>
      <c r="CE26" s="54" t="str">
        <f>IF(CE19="5",Quote!$E$14,"")</f>
        <v/>
      </c>
      <c r="CF26" s="54" t="str">
        <f>IF(CF19="5",Quote!$E$14,"")</f>
        <v/>
      </c>
      <c r="CG26" s="54" t="str">
        <f>IF(CG19="5",Quote!$E$14,"")</f>
        <v/>
      </c>
      <c r="CH26" s="54" t="str">
        <f>IF(CH19="5",Quote!$E$14,"")</f>
        <v/>
      </c>
      <c r="CI26" s="54" t="str">
        <f>IF(CI19="5",Quote!$E$14,"")</f>
        <v/>
      </c>
      <c r="CJ26" s="54" t="str">
        <f>IF(CJ19="5",Quote!$E$14,"")</f>
        <v/>
      </c>
      <c r="CK26" s="54" t="str">
        <f>IF(CK19="5",Quote!$E$14,"")</f>
        <v/>
      </c>
      <c r="CL26" s="54" t="str">
        <f>IF(CL19="5",Quote!$E$14,"")</f>
        <v/>
      </c>
      <c r="CM26" s="54" t="str">
        <f>IF(CM19="5",Quote!$E$14,"")</f>
        <v/>
      </c>
      <c r="CN26" s="54" t="str">
        <f>IF(CN19="5",Quote!$E$14,"")</f>
        <v/>
      </c>
      <c r="CO26" s="56" t="str">
        <f>IF(CO19="5",Quote!$E$14,"")</f>
        <v/>
      </c>
      <c r="CP26" s="54" t="str">
        <f>IF(CP19="5",Quote!$E$14,"")</f>
        <v/>
      </c>
      <c r="CQ26" s="54" t="str">
        <f>IF(CQ19="5",Quote!$E$14,"")</f>
        <v/>
      </c>
      <c r="CR26" s="54" t="str">
        <f>IF(CR19="5",Quote!$E$14,"")</f>
        <v/>
      </c>
      <c r="CS26" s="54" t="str">
        <f>IF(CS19="5",Quote!$E$14,"")</f>
        <v/>
      </c>
      <c r="CT26" s="54" t="str">
        <f>IF(CT19="5",Quote!$E$14,"")</f>
        <v/>
      </c>
      <c r="CU26" s="54" t="str">
        <f>IF(CU19="5",Quote!$E$14,"")</f>
        <v/>
      </c>
      <c r="CV26" s="54" t="str">
        <f>IF(CV19="5",Quote!$E$14,"")</f>
        <v/>
      </c>
      <c r="CW26" s="54" t="str">
        <f>IF(CW19="5",Quote!$E$14,"")</f>
        <v/>
      </c>
      <c r="CX26" s="54" t="str">
        <f>IF(CX19="5",Quote!$E$14,"")</f>
        <v/>
      </c>
      <c r="CY26" s="54" t="str">
        <f>IF(CY19="5",Quote!$E$14,"")</f>
        <v/>
      </c>
      <c r="CZ26" s="54" t="str">
        <f>IF(CZ19="5",Quote!$E$14,"")</f>
        <v/>
      </c>
      <c r="DA26" s="56" t="str">
        <f>IF(DA19="5",Quote!$E$14,"")</f>
        <v/>
      </c>
      <c r="DB26" s="54" t="str">
        <f>IF(DB19="5",Quote!$E$14,"")</f>
        <v/>
      </c>
      <c r="DC26" s="54" t="str">
        <f>IF(DC19="5",Quote!$E$14,"")</f>
        <v/>
      </c>
      <c r="DD26" s="54" t="str">
        <f>IF(DD19="5",Quote!$E$14,"")</f>
        <v/>
      </c>
      <c r="DE26" s="54" t="str">
        <f>IF(DE19="5",Quote!$E$14,"")</f>
        <v/>
      </c>
      <c r="DF26" s="54" t="str">
        <f>IF(DF19="5",Quote!$E$14,"")</f>
        <v/>
      </c>
      <c r="DG26" s="54" t="str">
        <f>IF(DG19="5",Quote!$E$14,"")</f>
        <v/>
      </c>
      <c r="DH26" s="54" t="str">
        <f>IF(DH19="5",Quote!$E$14,"")</f>
        <v/>
      </c>
      <c r="DI26" s="54" t="str">
        <f>IF(DI19="5",Quote!$E$14,"")</f>
        <v/>
      </c>
      <c r="DJ26" s="54" t="str">
        <f>IF(DJ19="5",Quote!$E$14,"")</f>
        <v/>
      </c>
      <c r="DK26" s="54" t="str">
        <f>IF(DK19="5",Quote!$E$14,"")</f>
        <v/>
      </c>
      <c r="DL26" s="54" t="str">
        <f>IF(DL19="5",Quote!$E$14,"")</f>
        <v/>
      </c>
    </row>
    <row r="27" spans="2:256" ht="14.1" customHeight="1" thickBo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Q27" s="103">
        <f>SUM(Q19:Q26)</f>
        <v>0</v>
      </c>
      <c r="T27" s="154" t="s">
        <v>337</v>
      </c>
      <c r="U27" s="54" t="str">
        <f>IF(U19="5 + S",Quote!$E$15,"")</f>
        <v/>
      </c>
      <c r="V27" s="54" t="str">
        <f>IF(V19="5 + S",Quote!$E$15,"")</f>
        <v/>
      </c>
      <c r="W27" s="54" t="str">
        <f>IF(W19="5 + S",Quote!$E$15,"")</f>
        <v/>
      </c>
      <c r="X27" s="54" t="str">
        <f>IF(X19="5 + S",Quote!$E$15,"")</f>
        <v/>
      </c>
      <c r="Y27" s="54" t="str">
        <f>IF(Y19="5 + S",Quote!$E$15,"")</f>
        <v/>
      </c>
      <c r="Z27" s="54" t="str">
        <f>IF(Z19="5 + S",Quote!$E$15,"")</f>
        <v/>
      </c>
      <c r="AA27" s="54" t="str">
        <f>IF(AA19="5 + S",Quote!$E$15,"")</f>
        <v/>
      </c>
      <c r="AB27" s="54" t="str">
        <f>IF(AB19="5 + S",Quote!$E$15,"")</f>
        <v/>
      </c>
      <c r="AC27" s="54" t="str">
        <f>IF(AC19="5 + S",Quote!$E$15,"")</f>
        <v/>
      </c>
      <c r="AD27" s="54" t="str">
        <f>IF(AD19="5 + S",Quote!$E$15,"")</f>
        <v/>
      </c>
      <c r="AE27" s="54" t="str">
        <f>IF(AE19="5 + S",Quote!$E$15,"")</f>
        <v/>
      </c>
      <c r="AF27" s="54" t="str">
        <f>IF(AF19="5 + S",Quote!$E$15,"")</f>
        <v/>
      </c>
      <c r="AG27" s="54" t="str">
        <f>IF(AG19="5 + S",Quote!$E$15,"")</f>
        <v/>
      </c>
      <c r="AH27" s="54" t="str">
        <f>IF(AH19="5 + S",Quote!$E$15,"")</f>
        <v/>
      </c>
      <c r="AI27" s="54" t="str">
        <f>IF(AI19="5 + S",Quote!$E$15,"")</f>
        <v/>
      </c>
      <c r="AJ27" s="54" t="str">
        <f>IF(AJ19="5 + S",Quote!$E$15,"")</f>
        <v/>
      </c>
      <c r="AK27" s="54" t="str">
        <f>IF(AK19="5 + S",Quote!$E$15,"")</f>
        <v/>
      </c>
      <c r="AL27" s="54" t="str">
        <f>IF(AL19="5 + S",Quote!$E$15,"")</f>
        <v/>
      </c>
      <c r="AM27" s="54" t="str">
        <f>IF(AM19="5 + S",Quote!$E$15,"")</f>
        <v/>
      </c>
      <c r="AN27" s="54" t="str">
        <f>IF(AN19="5 + S",Quote!$E$15,"")</f>
        <v/>
      </c>
      <c r="AO27" s="54" t="str">
        <f>IF(AO19="5 + S",Quote!$E$15,"")</f>
        <v/>
      </c>
      <c r="AP27" s="54" t="str">
        <f>IF(AP19="5 + S",Quote!$E$15,"")</f>
        <v/>
      </c>
      <c r="AQ27" s="54" t="str">
        <f>IF(AQ19="5 + S",Quote!$E$15,"")</f>
        <v/>
      </c>
      <c r="AR27" s="54" t="str">
        <f>IF(AR19="5 + S",Quote!$E$15,"")</f>
        <v/>
      </c>
      <c r="AS27" s="54" t="str">
        <f>IF(AS19="5 + S",Quote!$E$15,"")</f>
        <v/>
      </c>
      <c r="AT27" s="54" t="str">
        <f>IF(AT19="5 + S",Quote!$E$15,"")</f>
        <v/>
      </c>
      <c r="AU27" s="54" t="str">
        <f>IF(AU19="5 + S",Quote!$E$15,"")</f>
        <v/>
      </c>
      <c r="AV27" s="54" t="str">
        <f>IF(AV19="5 + S",Quote!$E$15,"")</f>
        <v/>
      </c>
      <c r="AW27" s="54" t="str">
        <f>IF(AW19="5 + S",Quote!$E$15,"")</f>
        <v/>
      </c>
      <c r="AX27" s="54" t="str">
        <f>IF(AX19="5 + S",Quote!$E$15,"")</f>
        <v/>
      </c>
      <c r="AY27" s="54" t="str">
        <f>IF(AY19="5 + S",Quote!$E$15,"")</f>
        <v/>
      </c>
      <c r="AZ27" s="54" t="str">
        <f>IF(AZ19="5 + S",Quote!$E$15,"")</f>
        <v/>
      </c>
      <c r="BA27" s="54" t="str">
        <f>IF(BA19="5 + S",Quote!$E$15,"")</f>
        <v/>
      </c>
      <c r="BB27" s="54" t="str">
        <f>IF(BB19="5 + S",Quote!$E$15,"")</f>
        <v/>
      </c>
      <c r="BC27" s="54" t="str">
        <f>IF(BC19="5 + S",Quote!$E$15,"")</f>
        <v/>
      </c>
      <c r="BD27" s="54" t="str">
        <f>IF(BD19="5 + S",Quote!$E$15,"")</f>
        <v/>
      </c>
      <c r="BE27" s="54" t="str">
        <f>IF(BE19="5 + S",Quote!$E$15,"")</f>
        <v/>
      </c>
      <c r="BF27" s="54" t="str">
        <f>IF(BF19="5 + S",Quote!$E$15,"")</f>
        <v/>
      </c>
      <c r="BG27" s="54" t="str">
        <f>IF(BG19="5 + S",Quote!$E$15,"")</f>
        <v/>
      </c>
      <c r="BH27" s="54" t="str">
        <f>IF(BH19="5 + S",Quote!$E$15,"")</f>
        <v/>
      </c>
      <c r="BI27" s="54" t="str">
        <f>IF(BI19="5 + S",Quote!$E$15,"")</f>
        <v/>
      </c>
      <c r="BJ27" s="54" t="str">
        <f>IF(BJ19="5 + S",Quote!$E$15,"")</f>
        <v/>
      </c>
      <c r="BK27" s="54" t="str">
        <f>IF(BK19="5 + S",Quote!$E$15,"")</f>
        <v/>
      </c>
      <c r="BL27" s="54" t="str">
        <f>IF(BL19="5 + S",Quote!$E$15,"")</f>
        <v/>
      </c>
      <c r="BM27" s="54" t="str">
        <f>IF(BM19="5 + S",Quote!$E$15,"")</f>
        <v/>
      </c>
      <c r="BN27" s="54" t="str">
        <f>IF(BN19="5 + S",Quote!$E$15,"")</f>
        <v/>
      </c>
      <c r="BO27" s="54" t="str">
        <f>IF(BO19="5 + S",Quote!$E$15,"")</f>
        <v/>
      </c>
      <c r="BP27" s="54" t="str">
        <f>IF(BP19="5 + S",Quote!$E$15,"")</f>
        <v/>
      </c>
      <c r="BQ27" s="54" t="str">
        <f>IF(BQ19="5 + S",Quote!$E$15,"")</f>
        <v/>
      </c>
      <c r="BR27" s="54" t="str">
        <f>IF(BR19="5 + S",Quote!$E$15,"")</f>
        <v/>
      </c>
      <c r="BS27" s="54" t="str">
        <f>IF(BS19="5 + S",Quote!$E$15,"")</f>
        <v/>
      </c>
      <c r="BT27" s="54" t="str">
        <f>IF(BT19="5 + S",Quote!$E$15,"")</f>
        <v/>
      </c>
      <c r="BU27" s="54" t="str">
        <f>IF(BU19="5 + S",Quote!$E$15,"")</f>
        <v/>
      </c>
      <c r="BV27" s="54" t="str">
        <f>IF(BV19="5 + S",Quote!$E$15,"")</f>
        <v/>
      </c>
      <c r="BW27" s="54" t="str">
        <f>IF(BW19="5 + S",Quote!$E$15,"")</f>
        <v/>
      </c>
      <c r="BX27" s="54" t="str">
        <f>IF(BX19="5 + S",Quote!$E$15,"")</f>
        <v/>
      </c>
      <c r="BY27" s="54" t="str">
        <f>IF(BY19="5 + S",Quote!$E$15,"")</f>
        <v/>
      </c>
      <c r="BZ27" s="54" t="str">
        <f>IF(BZ19="5 + S",Quote!$E$15,"")</f>
        <v/>
      </c>
      <c r="CA27" s="54" t="str">
        <f>IF(CA19="5 + S",Quote!$E$15,"")</f>
        <v/>
      </c>
      <c r="CB27" s="54" t="str">
        <f>IF(CB19="5 + S",Quote!$E$15,"")</f>
        <v/>
      </c>
      <c r="CC27" s="54" t="str">
        <f>IF(CC19="5 + S",Quote!$E$15,"")</f>
        <v/>
      </c>
      <c r="CD27" s="54" t="str">
        <f>IF(CD19="5 + S",Quote!$E$15,"")</f>
        <v/>
      </c>
      <c r="CE27" s="54" t="str">
        <f>IF(CE19="5 + S",Quote!$E$15,"")</f>
        <v/>
      </c>
      <c r="CF27" s="54" t="str">
        <f>IF(CF19="5 + S",Quote!$E$15,"")</f>
        <v/>
      </c>
      <c r="CG27" s="54" t="str">
        <f>IF(CG19="5 + S",Quote!$E$15,"")</f>
        <v/>
      </c>
      <c r="CH27" s="54" t="str">
        <f>IF(CH19="5 + S",Quote!$E$15,"")</f>
        <v/>
      </c>
      <c r="CI27" s="54" t="str">
        <f>IF(CI19="5 + S",Quote!$E$15,"")</f>
        <v/>
      </c>
      <c r="CJ27" s="54" t="str">
        <f>IF(CJ19="5 + S",Quote!$E$15,"")</f>
        <v/>
      </c>
      <c r="CK27" s="54" t="str">
        <f>IF(CK19="5 + S",Quote!$E$15,"")</f>
        <v/>
      </c>
      <c r="CL27" s="54" t="str">
        <f>IF(CL19="5 + S",Quote!$E$15,"")</f>
        <v/>
      </c>
      <c r="CM27" s="54" t="str">
        <f>IF(CM19="5 + S",Quote!$E$15,"")</f>
        <v/>
      </c>
      <c r="CN27" s="54" t="str">
        <f>IF(CN19="5 + S",Quote!$E$15,"")</f>
        <v/>
      </c>
      <c r="CO27" s="54" t="str">
        <f>IF(CO19="5 + S",Quote!$E$15,"")</f>
        <v/>
      </c>
      <c r="CP27" s="54" t="str">
        <f>IF(CP19="5 + S",Quote!$E$15,"")</f>
        <v/>
      </c>
      <c r="CQ27" s="54" t="str">
        <f>IF(CQ19="5 + S",Quote!$E$15,"")</f>
        <v/>
      </c>
      <c r="CR27" s="54" t="str">
        <f>IF(CR19="5 + S",Quote!$E$15,"")</f>
        <v/>
      </c>
      <c r="CS27" s="54" t="str">
        <f>IF(CS19="5 + S",Quote!$E$15,"")</f>
        <v/>
      </c>
      <c r="CT27" s="54" t="str">
        <f>IF(CT19="5 + S",Quote!$E$15,"")</f>
        <v/>
      </c>
      <c r="CU27" s="54" t="str">
        <f>IF(CU19="5 + S",Quote!$E$15,"")</f>
        <v/>
      </c>
      <c r="CV27" s="54" t="str">
        <f>IF(CV19="5 + S",Quote!$E$15,"")</f>
        <v/>
      </c>
      <c r="CW27" s="54" t="str">
        <f>IF(CW19="5 + S",Quote!$E$15,"")</f>
        <v/>
      </c>
      <c r="CX27" s="54" t="str">
        <f>IF(CX19="5 + S",Quote!$E$15,"")</f>
        <v/>
      </c>
      <c r="CY27" s="54" t="str">
        <f>IF(CY19="5 + S",Quote!$E$15,"")</f>
        <v/>
      </c>
      <c r="CZ27" s="54" t="str">
        <f>IF(CZ19="5 + S",Quote!$E$15,"")</f>
        <v/>
      </c>
      <c r="DA27" s="54" t="str">
        <f>IF(DA19="5 + S",Quote!$E$15,"")</f>
        <v/>
      </c>
      <c r="DB27" s="54" t="str">
        <f>IF(DB19="5 + S",Quote!$E$15,"")</f>
        <v/>
      </c>
      <c r="DC27" s="54" t="str">
        <f>IF(DC19="5 + S",Quote!$E$15,"")</f>
        <v/>
      </c>
      <c r="DD27" s="54" t="str">
        <f>IF(DD19="5 + S",Quote!$E$15,"")</f>
        <v/>
      </c>
      <c r="DE27" s="54" t="str">
        <f>IF(DE19="5 + S",Quote!$E$15,"")</f>
        <v/>
      </c>
      <c r="DF27" s="54" t="str">
        <f>IF(DF19="5 + S",Quote!$E$15,"")</f>
        <v/>
      </c>
      <c r="DG27" s="54" t="str">
        <f>IF(DG19="5 + S",Quote!$E$15,"")</f>
        <v/>
      </c>
      <c r="DH27" s="54" t="str">
        <f>IF(DH19="5 + S",Quote!$E$15,"")</f>
        <v/>
      </c>
      <c r="DI27" s="54" t="str">
        <f>IF(DI19="5 + S",Quote!$E$15,"")</f>
        <v/>
      </c>
      <c r="DJ27" s="54" t="str">
        <f>IF(DJ19="5 + S",Quote!$E$15,"")</f>
        <v/>
      </c>
      <c r="DK27" s="54" t="str">
        <f>IF(DK19="5 + S",Quote!$E$15,"")</f>
        <v/>
      </c>
      <c r="DL27" s="54" t="str">
        <f>IF(DL19="5 + S",Quote!$E$15,"")</f>
        <v/>
      </c>
    </row>
    <row r="28" spans="2:256" ht="14.1" customHeight="1" thickTop="1">
      <c r="T28" s="154">
        <v>6</v>
      </c>
      <c r="U28" s="54" t="str">
        <f>IF(U19="6",Quote!$E$16,"")</f>
        <v/>
      </c>
      <c r="V28" s="54" t="str">
        <f>IF(V19="6",Quote!$E$16,"")</f>
        <v/>
      </c>
      <c r="W28" s="54" t="str">
        <f>IF(W19="6",Quote!$E$16,"")</f>
        <v/>
      </c>
      <c r="X28" s="54" t="str">
        <f>IF(X19="6",Quote!$E$16,"")</f>
        <v/>
      </c>
      <c r="Y28" s="54" t="str">
        <f>IF(Y19="6",Quote!$E$16,"")</f>
        <v/>
      </c>
      <c r="Z28" s="54" t="str">
        <f>IF(Z19="6",Quote!$E$16,"")</f>
        <v/>
      </c>
      <c r="AA28" s="54" t="str">
        <f>IF(AA19="6",Quote!$E$16,"")</f>
        <v/>
      </c>
      <c r="AB28" s="54" t="str">
        <f>IF(AB19="6",Quote!$E$16,"")</f>
        <v/>
      </c>
      <c r="AC28" s="54" t="str">
        <f>IF(AC19="6",Quote!$E$16,"")</f>
        <v/>
      </c>
      <c r="AD28" s="54" t="str">
        <f>IF(AD19="6",Quote!$E$16,"")</f>
        <v/>
      </c>
      <c r="AE28" s="54" t="str">
        <f>IF(AE19="6",Quote!$E$16,"")</f>
        <v/>
      </c>
      <c r="AF28" s="54" t="str">
        <f>IF(AF19="6",Quote!$E$16,"")</f>
        <v/>
      </c>
      <c r="AG28" s="56" t="str">
        <f>IF(AG19="6",Quote!$E$16,"")</f>
        <v/>
      </c>
      <c r="AH28" s="54" t="str">
        <f>IF(AH19="6",Quote!$E$16,"")</f>
        <v/>
      </c>
      <c r="AI28" s="54" t="str">
        <f>IF(AI19="6",Quote!$E$16,"")</f>
        <v/>
      </c>
      <c r="AJ28" s="54" t="str">
        <f>IF(AJ19="6",Quote!$E$16,"")</f>
        <v/>
      </c>
      <c r="AK28" s="54" t="str">
        <f>IF(AK19="6",Quote!$E$16,"")</f>
        <v/>
      </c>
      <c r="AL28" s="54" t="str">
        <f>IF(AL19="6",Quote!$E$16,"")</f>
        <v/>
      </c>
      <c r="AM28" s="54" t="str">
        <f>IF(AM19="6",Quote!$E$16,"")</f>
        <v/>
      </c>
      <c r="AN28" s="54" t="str">
        <f>IF(AN19="6",Quote!$E$16,"")</f>
        <v/>
      </c>
      <c r="AO28" s="54" t="str">
        <f>IF(AO19="6",Quote!$E$16,"")</f>
        <v/>
      </c>
      <c r="AP28" s="54" t="str">
        <f>IF(AP19="6",Quote!$E$16,"")</f>
        <v/>
      </c>
      <c r="AQ28" s="54" t="str">
        <f>IF(AQ19="6",Quote!$E$16,"")</f>
        <v/>
      </c>
      <c r="AR28" s="54" t="str">
        <f>IF(AR19="6",Quote!$E$16,"")</f>
        <v/>
      </c>
      <c r="AS28" s="56" t="str">
        <f>IF(AS19="6",Quote!$E$16,"")</f>
        <v/>
      </c>
      <c r="AT28" s="54" t="str">
        <f>IF(AT19="6",Quote!$E$16,"")</f>
        <v/>
      </c>
      <c r="AU28" s="54" t="str">
        <f>IF(AU19="6",Quote!$E$16,"")</f>
        <v/>
      </c>
      <c r="AV28" s="54" t="str">
        <f>IF(AV19="6",Quote!$E$16,"")</f>
        <v/>
      </c>
      <c r="AW28" s="54" t="str">
        <f>IF(AW19="6",Quote!$E$16,"")</f>
        <v/>
      </c>
      <c r="AX28" s="54" t="str">
        <f>IF(AX19="6",Quote!$E$16,"")</f>
        <v/>
      </c>
      <c r="AY28" s="54" t="str">
        <f>IF(AY19="6",Quote!$E$16,"")</f>
        <v/>
      </c>
      <c r="AZ28" s="54" t="str">
        <f>IF(AZ19="6",Quote!$E$16,"")</f>
        <v/>
      </c>
      <c r="BA28" s="54" t="str">
        <f>IF(BA19="6",Quote!$E$16,"")</f>
        <v/>
      </c>
      <c r="BB28" s="54" t="str">
        <f>IF(BB19="6",Quote!$E$16,"")</f>
        <v/>
      </c>
      <c r="BC28" s="54" t="str">
        <f>IF(BC19="6",Quote!$E$16,"")</f>
        <v/>
      </c>
      <c r="BD28" s="54" t="str">
        <f>IF(BD19="6",Quote!$E$16,"")</f>
        <v/>
      </c>
      <c r="BE28" s="56" t="str">
        <f>IF(BE19="6",Quote!$E$16,"")</f>
        <v/>
      </c>
      <c r="BF28" s="54" t="str">
        <f>IF(BF19="6",Quote!$E$16,"")</f>
        <v/>
      </c>
      <c r="BG28" s="54" t="str">
        <f>IF(BG19="6",Quote!$E$16,"")</f>
        <v/>
      </c>
      <c r="BH28" s="54" t="str">
        <f>IF(BH19="6",Quote!$E$16,"")</f>
        <v/>
      </c>
      <c r="BI28" s="54" t="str">
        <f>IF(BI19="6",Quote!$E$16,"")</f>
        <v/>
      </c>
      <c r="BJ28" s="54" t="str">
        <f>IF(BJ19="6",Quote!$E$16,"")</f>
        <v/>
      </c>
      <c r="BK28" s="54" t="str">
        <f>IF(BK19="6",Quote!$E$16,"")</f>
        <v/>
      </c>
      <c r="BL28" s="54" t="str">
        <f>IF(BL19="6",Quote!$E$16,"")</f>
        <v/>
      </c>
      <c r="BM28" s="54" t="str">
        <f>IF(BM19="6",Quote!$E$16,"")</f>
        <v/>
      </c>
      <c r="BN28" s="54" t="str">
        <f>IF(BN19="6",Quote!$E$16,"")</f>
        <v/>
      </c>
      <c r="BO28" s="54" t="str">
        <f>IF(BO19="6",Quote!$E$16,"")</f>
        <v/>
      </c>
      <c r="BP28" s="54" t="str">
        <f>IF(BP19="6",Quote!$E$16,"")</f>
        <v/>
      </c>
      <c r="BQ28" s="56" t="str">
        <f>IF(BQ19="6",Quote!$E$16,"")</f>
        <v/>
      </c>
      <c r="BR28" s="54" t="str">
        <f>IF(BR19="6",Quote!$E$16,"")</f>
        <v/>
      </c>
      <c r="BS28" s="54" t="str">
        <f>IF(BS19="6",Quote!$E$16,"")</f>
        <v/>
      </c>
      <c r="BT28" s="54" t="str">
        <f>IF(BT19="6",Quote!$E$16,"")</f>
        <v/>
      </c>
      <c r="BU28" s="54" t="str">
        <f>IF(BU19="6",Quote!$E$16,"")</f>
        <v/>
      </c>
      <c r="BV28" s="54" t="str">
        <f>IF(BV19="6",Quote!$E$16,"")</f>
        <v/>
      </c>
      <c r="BW28" s="54" t="str">
        <f>IF(BW19="6",Quote!$E$16,"")</f>
        <v/>
      </c>
      <c r="BX28" s="54" t="str">
        <f>IF(BX19="6",Quote!$E$16,"")</f>
        <v/>
      </c>
      <c r="BY28" s="54" t="str">
        <f>IF(BY19="6",Quote!$E$16,"")</f>
        <v/>
      </c>
      <c r="BZ28" s="54" t="str">
        <f>IF(BZ19="6",Quote!$E$16,"")</f>
        <v/>
      </c>
      <c r="CA28" s="54" t="str">
        <f>IF(CA19="6",Quote!$E$16,"")</f>
        <v/>
      </c>
      <c r="CB28" s="54" t="str">
        <f>IF(CB19="6",Quote!$E$16,"")</f>
        <v/>
      </c>
      <c r="CC28" s="56" t="str">
        <f>IF(CC19="6",Quote!$E$16,"")</f>
        <v/>
      </c>
      <c r="CD28" s="54" t="str">
        <f>IF(CD19="6",Quote!$E$16,"")</f>
        <v/>
      </c>
      <c r="CE28" s="54" t="str">
        <f>IF(CE19="6",Quote!$E$16,"")</f>
        <v/>
      </c>
      <c r="CF28" s="54" t="str">
        <f>IF(CF19="6",Quote!$E$16,"")</f>
        <v/>
      </c>
      <c r="CG28" s="54" t="str">
        <f>IF(CG19="6",Quote!$E$16,"")</f>
        <v/>
      </c>
      <c r="CH28" s="54" t="str">
        <f>IF(CH19="6",Quote!$E$16,"")</f>
        <v/>
      </c>
      <c r="CI28" s="54" t="str">
        <f>IF(CI19="6",Quote!$E$16,"")</f>
        <v/>
      </c>
      <c r="CJ28" s="54" t="str">
        <f>IF(CJ19="6",Quote!$E$16,"")</f>
        <v/>
      </c>
      <c r="CK28" s="54" t="str">
        <f>IF(CK19="6",Quote!$E$16,"")</f>
        <v/>
      </c>
      <c r="CL28" s="54" t="str">
        <f>IF(CL19="6",Quote!$E$16,"")</f>
        <v/>
      </c>
      <c r="CM28" s="54" t="str">
        <f>IF(CM19="6",Quote!$E$16,"")</f>
        <v/>
      </c>
      <c r="CN28" s="54" t="str">
        <f>IF(CN19="6",Quote!$E$16,"")</f>
        <v/>
      </c>
      <c r="CO28" s="56" t="str">
        <f>IF(CO19="6",Quote!$E$16,"")</f>
        <v/>
      </c>
      <c r="CP28" s="54" t="str">
        <f>IF(CP19="6",Quote!$E$16,"")</f>
        <v/>
      </c>
      <c r="CQ28" s="54" t="str">
        <f>IF(CQ19="6",Quote!$E$16,"")</f>
        <v/>
      </c>
      <c r="CR28" s="54" t="str">
        <f>IF(CR19="6",Quote!$E$16,"")</f>
        <v/>
      </c>
      <c r="CS28" s="54" t="str">
        <f>IF(CS19="6",Quote!$E$16,"")</f>
        <v/>
      </c>
      <c r="CT28" s="54" t="str">
        <f>IF(CT19="6",Quote!$E$16,"")</f>
        <v/>
      </c>
      <c r="CU28" s="54" t="str">
        <f>IF(CU19="6",Quote!$E$16,"")</f>
        <v/>
      </c>
      <c r="CV28" s="54" t="str">
        <f>IF(CV19="6",Quote!$E$16,"")</f>
        <v/>
      </c>
      <c r="CW28" s="54" t="str">
        <f>IF(CW19="6",Quote!$E$16,"")</f>
        <v/>
      </c>
      <c r="CX28" s="54" t="str">
        <f>IF(CX19="6",Quote!$E$16,"")</f>
        <v/>
      </c>
      <c r="CY28" s="54" t="str">
        <f>IF(CY19="6",Quote!$E$16,"")</f>
        <v/>
      </c>
      <c r="CZ28" s="54" t="str">
        <f>IF(CZ19="6",Quote!$E$16,"")</f>
        <v/>
      </c>
      <c r="DA28" s="56" t="str">
        <f>IF(DA19="6",Quote!$E$16,"")</f>
        <v/>
      </c>
      <c r="DB28" s="54" t="str">
        <f>IF(DB19="6",Quote!$E$16,"")</f>
        <v/>
      </c>
      <c r="DC28" s="54" t="str">
        <f>IF(DC19="6",Quote!$E$16,"")</f>
        <v/>
      </c>
      <c r="DD28" s="54" t="str">
        <f>IF(DD19="6",Quote!$E$16,"")</f>
        <v/>
      </c>
      <c r="DE28" s="54" t="str">
        <f>IF(DE19="6",Quote!$E$16,"")</f>
        <v/>
      </c>
      <c r="DF28" s="54" t="str">
        <f>IF(DF19="6",Quote!$E$16,"")</f>
        <v/>
      </c>
      <c r="DG28" s="54" t="str">
        <f>IF(DG19="6",Quote!$E$16,"")</f>
        <v/>
      </c>
      <c r="DH28" s="54" t="str">
        <f>IF(DH19="6",Quote!$E$16,"")</f>
        <v/>
      </c>
      <c r="DI28" s="54" t="str">
        <f>IF(DI19="6",Quote!$E$16,"")</f>
        <v/>
      </c>
      <c r="DJ28" s="54" t="str">
        <f>IF(DJ19="6",Quote!$E$16,"")</f>
        <v/>
      </c>
      <c r="DK28" s="54" t="str">
        <f>IF(DK19="6",Quote!$E$16,"")</f>
        <v/>
      </c>
      <c r="DL28" s="54" t="str">
        <f>IF(DL19="6",Quote!$E$16,"")</f>
        <v/>
      </c>
    </row>
    <row r="29" spans="2:256" ht="14.1" customHeight="1">
      <c r="C29" s="14"/>
      <c r="D29" s="14"/>
      <c r="E29" s="6"/>
      <c r="F29" s="6"/>
      <c r="G29" s="6"/>
      <c r="T29" s="154" t="s">
        <v>338</v>
      </c>
      <c r="U29" s="54" t="str">
        <f>IF(U19="6 + S",Quote!$E$17,"")</f>
        <v/>
      </c>
      <c r="V29" s="54" t="str">
        <f>IF(V19="6 + S",Quote!$E$17,"")</f>
        <v/>
      </c>
      <c r="W29" s="54" t="str">
        <f>IF(W19="6 + S",Quote!$E$17,"")</f>
        <v/>
      </c>
      <c r="X29" s="54" t="str">
        <f>IF(X19="6 + S",Quote!$E$17,"")</f>
        <v/>
      </c>
      <c r="Y29" s="54" t="str">
        <f>IF(Y19="6 + S",Quote!$E$17,"")</f>
        <v/>
      </c>
      <c r="Z29" s="54" t="str">
        <f>IF(Z19="6 + S",Quote!$E$17,"")</f>
        <v/>
      </c>
      <c r="AA29" s="54" t="str">
        <f>IF(AA19="6 + S",Quote!$E$17,"")</f>
        <v/>
      </c>
      <c r="AB29" s="54" t="str">
        <f>IF(AB19="6 + S",Quote!$E$17,"")</f>
        <v/>
      </c>
      <c r="AC29" s="54" t="str">
        <f>IF(AC19="6 + S",Quote!$E$17,"")</f>
        <v/>
      </c>
      <c r="AD29" s="54" t="str">
        <f>IF(AD19="6 + S",Quote!$E$17,"")</f>
        <v/>
      </c>
      <c r="AE29" s="54" t="str">
        <f>IF(AE19="6 + S",Quote!$E$17,"")</f>
        <v/>
      </c>
      <c r="AF29" s="54" t="str">
        <f>IF(AF19="6 + S",Quote!$E$17,"")</f>
        <v/>
      </c>
      <c r="AG29" s="54" t="str">
        <f>IF(AG19="6 + S",Quote!$E$17,"")</f>
        <v/>
      </c>
      <c r="AH29" s="54" t="str">
        <f>IF(AH19="6 + S",Quote!$E$17,"")</f>
        <v/>
      </c>
      <c r="AI29" s="54" t="str">
        <f>IF(AI19="6 + S",Quote!$E$17,"")</f>
        <v/>
      </c>
      <c r="AJ29" s="54" t="str">
        <f>IF(AJ19="6 + S",Quote!$E$17,"")</f>
        <v/>
      </c>
      <c r="AK29" s="54" t="str">
        <f>IF(AK19="6 + S",Quote!$E$17,"")</f>
        <v/>
      </c>
      <c r="AL29" s="54" t="str">
        <f>IF(AL19="6 + S",Quote!$E$17,"")</f>
        <v/>
      </c>
      <c r="AM29" s="54" t="str">
        <f>IF(AM19="6 + S",Quote!$E$17,"")</f>
        <v/>
      </c>
      <c r="AN29" s="54" t="str">
        <f>IF(AN19="6 + S",Quote!$E$17,"")</f>
        <v/>
      </c>
      <c r="AO29" s="54" t="str">
        <f>IF(AO19="6 + S",Quote!$E$17,"")</f>
        <v/>
      </c>
      <c r="AP29" s="54" t="str">
        <f>IF(AP19="6 + S",Quote!$E$17,"")</f>
        <v/>
      </c>
      <c r="AQ29" s="54" t="str">
        <f>IF(AQ19="6 + S",Quote!$E$17,"")</f>
        <v/>
      </c>
      <c r="AR29" s="54" t="str">
        <f>IF(AR19="6 + S",Quote!$E$17,"")</f>
        <v/>
      </c>
      <c r="AS29" s="54" t="str">
        <f>IF(AS19="6 + S",Quote!$E$17,"")</f>
        <v/>
      </c>
      <c r="AT29" s="54" t="str">
        <f>IF(AT19="6 + S",Quote!$E$17,"")</f>
        <v/>
      </c>
      <c r="AU29" s="54" t="str">
        <f>IF(AU19="6 + S",Quote!$E$17,"")</f>
        <v/>
      </c>
      <c r="AV29" s="54" t="str">
        <f>IF(AV19="6 + S",Quote!$E$17,"")</f>
        <v/>
      </c>
      <c r="AW29" s="54" t="str">
        <f>IF(AW19="6 + S",Quote!$E$17,"")</f>
        <v/>
      </c>
      <c r="AX29" s="54" t="str">
        <f>IF(AX19="6 + S",Quote!$E$17,"")</f>
        <v/>
      </c>
      <c r="AY29" s="54" t="str">
        <f>IF(AY19="6 + S",Quote!$E$17,"")</f>
        <v/>
      </c>
      <c r="AZ29" s="54" t="str">
        <f>IF(AZ19="6 + S",Quote!$E$17,"")</f>
        <v/>
      </c>
      <c r="BA29" s="54" t="str">
        <f>IF(BA19="6 + S",Quote!$E$17,"")</f>
        <v/>
      </c>
      <c r="BB29" s="54" t="str">
        <f>IF(BB19="6 + S",Quote!$E$17,"")</f>
        <v/>
      </c>
      <c r="BC29" s="54" t="str">
        <f>IF(BC19="6 + S",Quote!$E$17,"")</f>
        <v/>
      </c>
      <c r="BD29" s="54" t="str">
        <f>IF(BD19="6 + S",Quote!$E$17,"")</f>
        <v/>
      </c>
      <c r="BE29" s="54" t="str">
        <f>IF(BE19="6 + S",Quote!$E$17,"")</f>
        <v/>
      </c>
      <c r="BF29" s="54" t="str">
        <f>IF(BF19="6 + S",Quote!$E$17,"")</f>
        <v/>
      </c>
      <c r="BG29" s="54" t="str">
        <f>IF(BG19="6 + S",Quote!$E$17,"")</f>
        <v/>
      </c>
      <c r="BH29" s="54" t="str">
        <f>IF(BH19="6 + S",Quote!$E$17,"")</f>
        <v/>
      </c>
      <c r="BI29" s="54" t="str">
        <f>IF(BI19="6 + S",Quote!$E$17,"")</f>
        <v/>
      </c>
      <c r="BJ29" s="54" t="str">
        <f>IF(BJ19="6 + S",Quote!$E$17,"")</f>
        <v/>
      </c>
      <c r="BK29" s="54" t="str">
        <f>IF(BK19="6 + S",Quote!$E$17,"")</f>
        <v/>
      </c>
      <c r="BL29" s="54" t="str">
        <f>IF(BL19="6 + S",Quote!$E$17,"")</f>
        <v/>
      </c>
      <c r="BM29" s="54" t="str">
        <f>IF(BM19="6 + S",Quote!$E$17,"")</f>
        <v/>
      </c>
      <c r="BN29" s="54" t="str">
        <f>IF(BN19="6 + S",Quote!$E$17,"")</f>
        <v/>
      </c>
      <c r="BO29" s="54" t="str">
        <f>IF(BO19="6 + S",Quote!$E$17,"")</f>
        <v/>
      </c>
      <c r="BP29" s="54" t="str">
        <f>IF(BP19="6 + S",Quote!$E$17,"")</f>
        <v/>
      </c>
      <c r="BQ29" s="54" t="str">
        <f>IF(BQ19="6 + S",Quote!$E$17,"")</f>
        <v/>
      </c>
      <c r="BR29" s="54" t="str">
        <f>IF(BR19="6 + S",Quote!$E$17,"")</f>
        <v/>
      </c>
      <c r="BS29" s="54" t="str">
        <f>IF(BS19="6 + S",Quote!$E$17,"")</f>
        <v/>
      </c>
      <c r="BT29" s="54" t="str">
        <f>IF(BT19="6 + S",Quote!$E$17,"")</f>
        <v/>
      </c>
      <c r="BU29" s="54" t="str">
        <f>IF(BU19="6 + S",Quote!$E$17,"")</f>
        <v/>
      </c>
      <c r="BV29" s="54" t="str">
        <f>IF(BV19="6 + S",Quote!$E$17,"")</f>
        <v/>
      </c>
      <c r="BW29" s="54" t="str">
        <f>IF(BW19="6 + S",Quote!$E$17,"")</f>
        <v/>
      </c>
      <c r="BX29" s="54" t="str">
        <f>IF(BX19="6 + S",Quote!$E$17,"")</f>
        <v/>
      </c>
      <c r="BY29" s="54" t="str">
        <f>IF(BY19="6 + S",Quote!$E$17,"")</f>
        <v/>
      </c>
      <c r="BZ29" s="54" t="str">
        <f>IF(BZ19="6 + S",Quote!$E$17,"")</f>
        <v/>
      </c>
      <c r="CA29" s="54" t="str">
        <f>IF(CA19="6 + S",Quote!$E$17,"")</f>
        <v/>
      </c>
      <c r="CB29" s="54" t="str">
        <f>IF(CB19="6 + S",Quote!$E$17,"")</f>
        <v/>
      </c>
      <c r="CC29" s="54" t="str">
        <f>IF(CC19="6 + S",Quote!$E$17,"")</f>
        <v/>
      </c>
      <c r="CD29" s="54" t="str">
        <f>IF(CD19="6 + S",Quote!$E$17,"")</f>
        <v/>
      </c>
      <c r="CE29" s="54" t="str">
        <f>IF(CE19="6 + S",Quote!$E$17,"")</f>
        <v/>
      </c>
      <c r="CF29" s="54" t="str">
        <f>IF(CF19="6 + S",Quote!$E$17,"")</f>
        <v/>
      </c>
      <c r="CG29" s="54" t="str">
        <f>IF(CG19="6 + S",Quote!$E$17,"")</f>
        <v/>
      </c>
      <c r="CH29" s="54" t="str">
        <f>IF(CH19="6 + S",Quote!$E$17,"")</f>
        <v/>
      </c>
      <c r="CI29" s="54" t="str">
        <f>IF(CI19="6 + S",Quote!$E$17,"")</f>
        <v/>
      </c>
      <c r="CJ29" s="54" t="str">
        <f>IF(CJ19="6 + S",Quote!$E$17,"")</f>
        <v/>
      </c>
      <c r="CK29" s="54" t="str">
        <f>IF(CK19="6 + S",Quote!$E$17,"")</f>
        <v/>
      </c>
      <c r="CL29" s="54" t="str">
        <f>IF(CL19="6 + S",Quote!$E$17,"")</f>
        <v/>
      </c>
      <c r="CM29" s="54" t="str">
        <f>IF(CM19="6 + S",Quote!$E$17,"")</f>
        <v/>
      </c>
      <c r="CN29" s="54" t="str">
        <f>IF(CN19="6 + S",Quote!$E$17,"")</f>
        <v/>
      </c>
      <c r="CO29" s="54" t="str">
        <f>IF(CO19="6 + S",Quote!$E$17,"")</f>
        <v/>
      </c>
      <c r="CP29" s="54" t="str">
        <f>IF(CP19="6 + S",Quote!$E$17,"")</f>
        <v/>
      </c>
      <c r="CQ29" s="54" t="str">
        <f>IF(CQ19="6 + S",Quote!$E$17,"")</f>
        <v/>
      </c>
      <c r="CR29" s="54" t="str">
        <f>IF(CR19="6 + S",Quote!$E$17,"")</f>
        <v/>
      </c>
      <c r="CS29" s="54" t="str">
        <f>IF(CS19="6 + S",Quote!$E$17,"")</f>
        <v/>
      </c>
      <c r="CT29" s="54" t="str">
        <f>IF(CT19="6 + S",Quote!$E$17,"")</f>
        <v/>
      </c>
      <c r="CU29" s="54" t="str">
        <f>IF(CU19="6 + S",Quote!$E$17,"")</f>
        <v/>
      </c>
      <c r="CV29" s="54" t="str">
        <f>IF(CV19="6 + S",Quote!$E$17,"")</f>
        <v/>
      </c>
      <c r="CW29" s="54" t="str">
        <f>IF(CW19="6 + S",Quote!$E$17,"")</f>
        <v/>
      </c>
      <c r="CX29" s="54" t="str">
        <f>IF(CX19="6 + S",Quote!$E$17,"")</f>
        <v/>
      </c>
      <c r="CY29" s="54" t="str">
        <f>IF(CY19="6 + S",Quote!$E$17,"")</f>
        <v/>
      </c>
      <c r="CZ29" s="54" t="str">
        <f>IF(CZ19="6 + S",Quote!$E$17,"")</f>
        <v/>
      </c>
      <c r="DA29" s="54" t="str">
        <f>IF(DA19="6 + S",Quote!$E$17,"")</f>
        <v/>
      </c>
      <c r="DB29" s="54" t="str">
        <f>IF(DB19="6 + S",Quote!$E$17,"")</f>
        <v/>
      </c>
      <c r="DC29" s="54" t="str">
        <f>IF(DC19="6 + S",Quote!$E$17,"")</f>
        <v/>
      </c>
      <c r="DD29" s="54" t="str">
        <f>IF(DD19="6 + S",Quote!$E$17,"")</f>
        <v/>
      </c>
      <c r="DE29" s="54" t="str">
        <f>IF(DE19="6 + S",Quote!$E$17,"")</f>
        <v/>
      </c>
      <c r="DF29" s="54" t="str">
        <f>IF(DF19="6 + S",Quote!$E$17,"")</f>
        <v/>
      </c>
      <c r="DG29" s="54" t="str">
        <f>IF(DG19="6 + S",Quote!$E$17,"")</f>
        <v/>
      </c>
      <c r="DH29" s="54" t="str">
        <f>IF(DH19="6 + S",Quote!$E$17,"")</f>
        <v/>
      </c>
      <c r="DI29" s="54" t="str">
        <f>IF(DI19="6 + S",Quote!$E$17,"")</f>
        <v/>
      </c>
      <c r="DJ29" s="54" t="str">
        <f>IF(DJ19="6 + S",Quote!$E$17,"")</f>
        <v/>
      </c>
      <c r="DK29" s="54" t="str">
        <f>IF(DK19="6 + S",Quote!$E$17,"")</f>
        <v/>
      </c>
      <c r="DL29" s="54" t="str">
        <f>IF(DL19="6 + S",Quote!$E$17,"")</f>
        <v/>
      </c>
    </row>
    <row r="30" spans="2:256" ht="14.1" customHeight="1" thickBot="1">
      <c r="C30" s="14"/>
      <c r="D30" s="14"/>
      <c r="E30" s="6"/>
      <c r="F30" s="6"/>
      <c r="G30" s="6"/>
      <c r="U30" s="55">
        <f>SUM(U21:U29)</f>
        <v>0</v>
      </c>
      <c r="V30" s="55">
        <f t="shared" ref="V30:CG30" si="30">SUM(V21:V29)</f>
        <v>0</v>
      </c>
      <c r="W30" s="55">
        <f t="shared" si="30"/>
        <v>0</v>
      </c>
      <c r="X30" s="55">
        <f t="shared" si="30"/>
        <v>0</v>
      </c>
      <c r="Y30" s="55">
        <f t="shared" si="30"/>
        <v>0</v>
      </c>
      <c r="Z30" s="55">
        <f t="shared" si="30"/>
        <v>0</v>
      </c>
      <c r="AA30" s="55">
        <f t="shared" si="30"/>
        <v>0</v>
      </c>
      <c r="AB30" s="55">
        <f t="shared" si="30"/>
        <v>0</v>
      </c>
      <c r="AC30" s="55">
        <f t="shared" si="30"/>
        <v>0</v>
      </c>
      <c r="AD30" s="55">
        <f t="shared" si="30"/>
        <v>0</v>
      </c>
      <c r="AE30" s="55">
        <f t="shared" si="30"/>
        <v>0</v>
      </c>
      <c r="AF30" s="55">
        <f t="shared" si="30"/>
        <v>0</v>
      </c>
      <c r="AG30" s="55">
        <f t="shared" si="30"/>
        <v>0</v>
      </c>
      <c r="AH30" s="55">
        <f t="shared" si="30"/>
        <v>0</v>
      </c>
      <c r="AI30" s="55">
        <f t="shared" si="30"/>
        <v>0</v>
      </c>
      <c r="AJ30" s="55">
        <f t="shared" si="30"/>
        <v>0</v>
      </c>
      <c r="AK30" s="55">
        <f t="shared" si="30"/>
        <v>0</v>
      </c>
      <c r="AL30" s="55">
        <f t="shared" si="30"/>
        <v>0</v>
      </c>
      <c r="AM30" s="55">
        <f t="shared" si="30"/>
        <v>0</v>
      </c>
      <c r="AN30" s="55">
        <f t="shared" si="30"/>
        <v>0</v>
      </c>
      <c r="AO30" s="55">
        <f t="shared" si="30"/>
        <v>0</v>
      </c>
      <c r="AP30" s="55">
        <f t="shared" si="30"/>
        <v>0</v>
      </c>
      <c r="AQ30" s="55">
        <f t="shared" si="30"/>
        <v>0</v>
      </c>
      <c r="AR30" s="55">
        <f t="shared" si="30"/>
        <v>0</v>
      </c>
      <c r="AS30" s="55">
        <f t="shared" si="30"/>
        <v>0</v>
      </c>
      <c r="AT30" s="55">
        <f t="shared" si="30"/>
        <v>0</v>
      </c>
      <c r="AU30" s="55">
        <f t="shared" si="30"/>
        <v>0</v>
      </c>
      <c r="AV30" s="55">
        <f t="shared" si="30"/>
        <v>0</v>
      </c>
      <c r="AW30" s="55">
        <f t="shared" si="30"/>
        <v>0</v>
      </c>
      <c r="AX30" s="55">
        <f t="shared" si="30"/>
        <v>0</v>
      </c>
      <c r="AY30" s="55">
        <f t="shared" si="30"/>
        <v>0</v>
      </c>
      <c r="AZ30" s="55">
        <f t="shared" si="30"/>
        <v>0</v>
      </c>
      <c r="BA30" s="55">
        <f t="shared" si="30"/>
        <v>0</v>
      </c>
      <c r="BB30" s="55">
        <f t="shared" si="30"/>
        <v>0</v>
      </c>
      <c r="BC30" s="55">
        <f t="shared" si="30"/>
        <v>0</v>
      </c>
      <c r="BD30" s="55">
        <f t="shared" si="30"/>
        <v>0</v>
      </c>
      <c r="BE30" s="55">
        <f t="shared" si="30"/>
        <v>0</v>
      </c>
      <c r="BF30" s="55">
        <f t="shared" si="30"/>
        <v>0</v>
      </c>
      <c r="BG30" s="55">
        <f t="shared" si="30"/>
        <v>0</v>
      </c>
      <c r="BH30" s="55">
        <f t="shared" si="30"/>
        <v>0</v>
      </c>
      <c r="BI30" s="55">
        <f t="shared" si="30"/>
        <v>0</v>
      </c>
      <c r="BJ30" s="55">
        <f t="shared" si="30"/>
        <v>0</v>
      </c>
      <c r="BK30" s="55">
        <f t="shared" si="30"/>
        <v>0</v>
      </c>
      <c r="BL30" s="55">
        <f t="shared" si="30"/>
        <v>0</v>
      </c>
      <c r="BM30" s="55">
        <f t="shared" si="30"/>
        <v>0</v>
      </c>
      <c r="BN30" s="55">
        <f t="shared" si="30"/>
        <v>0</v>
      </c>
      <c r="BO30" s="55">
        <f t="shared" si="30"/>
        <v>0</v>
      </c>
      <c r="BP30" s="55">
        <f t="shared" si="30"/>
        <v>0</v>
      </c>
      <c r="BQ30" s="55">
        <f t="shared" si="30"/>
        <v>0</v>
      </c>
      <c r="BR30" s="55">
        <f t="shared" si="30"/>
        <v>0</v>
      </c>
      <c r="BS30" s="55">
        <f t="shared" si="30"/>
        <v>0</v>
      </c>
      <c r="BT30" s="55">
        <f t="shared" si="30"/>
        <v>0</v>
      </c>
      <c r="BU30" s="55">
        <f t="shared" si="30"/>
        <v>0</v>
      </c>
      <c r="BV30" s="55">
        <f t="shared" si="30"/>
        <v>0</v>
      </c>
      <c r="BW30" s="55">
        <f t="shared" si="30"/>
        <v>0</v>
      </c>
      <c r="BX30" s="55">
        <f t="shared" si="30"/>
        <v>0</v>
      </c>
      <c r="BY30" s="55">
        <f t="shared" si="30"/>
        <v>0</v>
      </c>
      <c r="BZ30" s="55">
        <f t="shared" si="30"/>
        <v>0</v>
      </c>
      <c r="CA30" s="55">
        <f t="shared" si="30"/>
        <v>0</v>
      </c>
      <c r="CB30" s="55">
        <f t="shared" si="30"/>
        <v>0</v>
      </c>
      <c r="CC30" s="55">
        <f t="shared" si="30"/>
        <v>0</v>
      </c>
      <c r="CD30" s="55">
        <f t="shared" si="30"/>
        <v>0</v>
      </c>
      <c r="CE30" s="55">
        <f t="shared" si="30"/>
        <v>0</v>
      </c>
      <c r="CF30" s="55">
        <f t="shared" si="30"/>
        <v>0</v>
      </c>
      <c r="CG30" s="55">
        <f t="shared" si="30"/>
        <v>0</v>
      </c>
      <c r="CH30" s="55">
        <f t="shared" ref="CH30:DL30" si="31">SUM(CH21:CH29)</f>
        <v>0</v>
      </c>
      <c r="CI30" s="55">
        <f t="shared" si="31"/>
        <v>0</v>
      </c>
      <c r="CJ30" s="55">
        <f t="shared" si="31"/>
        <v>0</v>
      </c>
      <c r="CK30" s="55">
        <f t="shared" si="31"/>
        <v>0</v>
      </c>
      <c r="CL30" s="55">
        <f t="shared" si="31"/>
        <v>0</v>
      </c>
      <c r="CM30" s="55">
        <f t="shared" si="31"/>
        <v>0</v>
      </c>
      <c r="CN30" s="55">
        <f t="shared" si="31"/>
        <v>0</v>
      </c>
      <c r="CO30" s="55">
        <f t="shared" si="31"/>
        <v>0</v>
      </c>
      <c r="CP30" s="55">
        <f t="shared" si="31"/>
        <v>0</v>
      </c>
      <c r="CQ30" s="55">
        <f t="shared" si="31"/>
        <v>0</v>
      </c>
      <c r="CR30" s="55">
        <f t="shared" si="31"/>
        <v>0</v>
      </c>
      <c r="CS30" s="55">
        <f t="shared" si="31"/>
        <v>0</v>
      </c>
      <c r="CT30" s="55">
        <f t="shared" si="31"/>
        <v>0</v>
      </c>
      <c r="CU30" s="55">
        <f t="shared" si="31"/>
        <v>0</v>
      </c>
      <c r="CV30" s="55">
        <f t="shared" si="31"/>
        <v>0</v>
      </c>
      <c r="CW30" s="55">
        <f t="shared" si="31"/>
        <v>0</v>
      </c>
      <c r="CX30" s="55">
        <f t="shared" si="31"/>
        <v>0</v>
      </c>
      <c r="CY30" s="55">
        <f t="shared" si="31"/>
        <v>0</v>
      </c>
      <c r="CZ30" s="55">
        <f t="shared" si="31"/>
        <v>0</v>
      </c>
      <c r="DA30" s="55">
        <f t="shared" si="31"/>
        <v>0</v>
      </c>
      <c r="DB30" s="55">
        <f t="shared" si="31"/>
        <v>0</v>
      </c>
      <c r="DC30" s="55">
        <f t="shared" si="31"/>
        <v>0</v>
      </c>
      <c r="DD30" s="55">
        <f t="shared" si="31"/>
        <v>0</v>
      </c>
      <c r="DE30" s="55">
        <f t="shared" si="31"/>
        <v>0</v>
      </c>
      <c r="DF30" s="55">
        <f t="shared" si="31"/>
        <v>0</v>
      </c>
      <c r="DG30" s="55">
        <f t="shared" si="31"/>
        <v>0</v>
      </c>
      <c r="DH30" s="55">
        <f t="shared" si="31"/>
        <v>0</v>
      </c>
      <c r="DI30" s="55">
        <f t="shared" si="31"/>
        <v>0</v>
      </c>
      <c r="DJ30" s="55">
        <f t="shared" si="31"/>
        <v>0</v>
      </c>
      <c r="DK30" s="55">
        <f t="shared" si="31"/>
        <v>0</v>
      </c>
      <c r="DL30" s="55">
        <f t="shared" si="31"/>
        <v>0</v>
      </c>
    </row>
    <row r="31" spans="2:256" ht="14.1" customHeight="1" thickTop="1" thickBot="1">
      <c r="AE31" s="8" t="s">
        <v>12</v>
      </c>
      <c r="AF31" s="58">
        <f>SUM(U30:AF30)</f>
        <v>0</v>
      </c>
      <c r="AQ31" s="8" t="s">
        <v>13</v>
      </c>
      <c r="AR31" s="58">
        <f>SUM(AG30:AR30)</f>
        <v>0</v>
      </c>
      <c r="BC31" s="8" t="s">
        <v>14</v>
      </c>
      <c r="BD31" s="58">
        <f>SUM(AS30:BD30)</f>
        <v>0</v>
      </c>
      <c r="BO31" s="8" t="s">
        <v>15</v>
      </c>
      <c r="BP31" s="58">
        <f>SUM(BE30:BP30)</f>
        <v>0</v>
      </c>
      <c r="BQ31" s="57"/>
      <c r="CA31" s="8" t="s">
        <v>16</v>
      </c>
      <c r="CB31" s="58">
        <f>SUM(BQ30:CB30)</f>
        <v>0</v>
      </c>
      <c r="CC31" s="57"/>
      <c r="CM31" s="8" t="s">
        <v>220</v>
      </c>
      <c r="CN31" s="58">
        <f>SUM(CC30:CN30)</f>
        <v>0</v>
      </c>
      <c r="CO31" s="57"/>
      <c r="CY31" s="8" t="s">
        <v>218</v>
      </c>
      <c r="CZ31" s="58">
        <f>SUM(CO30:CZ30)</f>
        <v>0</v>
      </c>
      <c r="DA31" s="57"/>
      <c r="DK31" s="8" t="s">
        <v>219</v>
      </c>
      <c r="DL31" s="58">
        <f>SUM(DA30:DL30)</f>
        <v>0</v>
      </c>
    </row>
    <row r="32" spans="2:256" ht="14.1" customHeight="1" thickTop="1">
      <c r="U32" s="52" t="s">
        <v>17</v>
      </c>
    </row>
    <row r="33" spans="20:28" ht="14.1" customHeight="1">
      <c r="U33" s="5" t="s">
        <v>18</v>
      </c>
      <c r="V33" s="5" t="s">
        <v>19</v>
      </c>
      <c r="W33" s="5" t="s">
        <v>20</v>
      </c>
      <c r="X33" s="5" t="s">
        <v>21</v>
      </c>
      <c r="Y33" s="5" t="s">
        <v>22</v>
      </c>
      <c r="Z33" s="5" t="s">
        <v>302</v>
      </c>
      <c r="AA33" s="5" t="s">
        <v>303</v>
      </c>
      <c r="AB33" s="5" t="s">
        <v>304</v>
      </c>
    </row>
    <row r="34" spans="20:28" ht="14.1" customHeight="1">
      <c r="T34" s="154" t="s">
        <v>174</v>
      </c>
      <c r="U34" s="54" t="str">
        <f>IF(U4=Quote!$J$9,Quote!$L$9,"")</f>
        <v/>
      </c>
      <c r="V34" s="54" t="str">
        <f>IF(V4=Quote!$J$9,Quote!$L$9,"")</f>
        <v/>
      </c>
      <c r="W34" s="54" t="str">
        <f>IF(W4=Quote!$J$9,Quote!$L$9,"")</f>
        <v/>
      </c>
      <c r="X34" s="54" t="str">
        <f>IF(X4=Quote!$J$9,Quote!$L$9,"")</f>
        <v/>
      </c>
      <c r="Y34" s="54" t="str">
        <f>IF(Y4=Quote!$J$9,Quote!$L$9,"")</f>
        <v/>
      </c>
      <c r="Z34" s="54" t="str">
        <f>IF(Z4=Quote!$J$9,Quote!$L$9,"")</f>
        <v/>
      </c>
      <c r="AA34" s="54" t="str">
        <f>IF(AA4=Quote!$J$9,Quote!$L$9,"")</f>
        <v/>
      </c>
      <c r="AB34" s="54" t="str">
        <f>IF(AB4=Quote!$J$9,Quote!$L$9,"")</f>
        <v/>
      </c>
    </row>
    <row r="35" spans="20:28" ht="14.1" customHeight="1">
      <c r="T35" s="154" t="s">
        <v>175</v>
      </c>
      <c r="U35" s="54" t="str">
        <f>IF(U4=Quote!$J$10,Quote!$L$10,"")</f>
        <v/>
      </c>
      <c r="V35" s="54" t="str">
        <f>IF(V4=Quote!$J$10,Quote!$L$10,"")</f>
        <v/>
      </c>
      <c r="W35" s="54" t="str">
        <f>IF(W4=Quote!$J$10,Quote!$L$10,"")</f>
        <v/>
      </c>
      <c r="X35" s="54" t="str">
        <f>IF(X4=Quote!$J$10,Quote!$L$10,"")</f>
        <v/>
      </c>
      <c r="Y35" s="54" t="str">
        <f>IF(Y4=Quote!$J$10,Quote!$L$10,"")</f>
        <v/>
      </c>
      <c r="Z35" s="54" t="str">
        <f>IF(Z4=Quote!$J$10,Quote!$L$10,"")</f>
        <v/>
      </c>
      <c r="AA35" s="54" t="str">
        <f>IF(AA4=Quote!$J$10,Quote!$L$10,"")</f>
        <v/>
      </c>
      <c r="AB35" s="54" t="str">
        <f>IF(AB4=Quote!$J$10,Quote!$L$10,"")</f>
        <v/>
      </c>
    </row>
    <row r="36" spans="20:28" ht="14.1" customHeight="1">
      <c r="T36" s="154" t="s">
        <v>176</v>
      </c>
      <c r="U36" s="54" t="str">
        <f>IF(U4=Quote!$J$11,Quote!$L$11,"")</f>
        <v/>
      </c>
      <c r="V36" s="54" t="str">
        <f>IF(V4=Quote!$J$11,Quote!$L$11,"")</f>
        <v/>
      </c>
      <c r="W36" s="54" t="str">
        <f>IF(W4=Quote!$J$11,Quote!$L$11,"")</f>
        <v/>
      </c>
      <c r="X36" s="54" t="str">
        <f>IF(X4=Quote!$J$11,Quote!$L$11,"")</f>
        <v/>
      </c>
      <c r="Y36" s="54" t="str">
        <f>IF(Y4=Quote!$J$11,Quote!$L$11,"")</f>
        <v/>
      </c>
      <c r="Z36" s="54" t="str">
        <f>IF(Z4=Quote!$J$11,Quote!$L$11,"")</f>
        <v/>
      </c>
      <c r="AA36" s="54" t="str">
        <f>IF(AA4=Quote!$J$11,Quote!$L$11,"")</f>
        <v/>
      </c>
      <c r="AB36" s="54" t="str">
        <f>IF(AB4=Quote!$J$11,Quote!$L$11,"")</f>
        <v/>
      </c>
    </row>
    <row r="37" spans="20:28" ht="14.1" customHeight="1">
      <c r="T37" s="154" t="s">
        <v>177</v>
      </c>
      <c r="U37" s="54" t="str">
        <f>IF(U4=Quote!$J$12,Quote!$L$12,"")</f>
        <v/>
      </c>
      <c r="V37" s="54" t="str">
        <f>IF(V4=Quote!$J$12,Quote!$L$12,"")</f>
        <v/>
      </c>
      <c r="W37" s="54" t="str">
        <f>IF(W4=Quote!$J$12,Quote!$L$12,"")</f>
        <v/>
      </c>
      <c r="X37" s="54" t="str">
        <f>IF(X4=Quote!$J$12,Quote!$L$12,"")</f>
        <v/>
      </c>
      <c r="Y37" s="54" t="str">
        <f>IF(Y4=Quote!$J$12,Quote!$L$12,"")</f>
        <v/>
      </c>
      <c r="Z37" s="54" t="str">
        <f>IF(Z4=Quote!$J$12,Quote!$L$12,"")</f>
        <v/>
      </c>
      <c r="AA37" s="54" t="str">
        <f>IF(AA4=Quote!$J$12,Quote!$L$12,"")</f>
        <v/>
      </c>
      <c r="AB37" s="54" t="str">
        <f>IF(AB4=Quote!$J$12,Quote!$L$12,"")</f>
        <v/>
      </c>
    </row>
    <row r="38" spans="20:28" ht="14.1" customHeight="1">
      <c r="T38" s="154" t="s">
        <v>178</v>
      </c>
      <c r="U38" s="54" t="str">
        <f>IF(U4=Quote!$J$13,Quote!$L$13,"")</f>
        <v/>
      </c>
      <c r="V38" s="54" t="str">
        <f>IF(V4=Quote!$J$13,Quote!$L$13,"")</f>
        <v/>
      </c>
      <c r="W38" s="54" t="str">
        <f>IF(W4=Quote!$J$13,Quote!$L$13,"")</f>
        <v/>
      </c>
      <c r="X38" s="54" t="str">
        <f>IF(X4=Quote!$J$13,Quote!$L$13,"")</f>
        <v/>
      </c>
      <c r="Y38" s="54" t="str">
        <f>IF(Y4=Quote!$J$13,Quote!$L$13,"")</f>
        <v/>
      </c>
      <c r="Z38" s="54" t="str">
        <f>IF(Z4=Quote!$J$13,Quote!$L$13,"")</f>
        <v/>
      </c>
      <c r="AA38" s="54" t="str">
        <f>IF(AA4=Quote!$J$13,Quote!$L$13,"")</f>
        <v/>
      </c>
      <c r="AB38" s="54" t="str">
        <f>IF(AB4=Quote!$J$13,Quote!$L$13,"")</f>
        <v/>
      </c>
    </row>
    <row r="39" spans="20:28" ht="14.1" customHeight="1">
      <c r="T39" s="154" t="s">
        <v>179</v>
      </c>
      <c r="U39" s="54" t="str">
        <f>IF(U4=Quote!$J$14,Quote!$L$14,"")</f>
        <v/>
      </c>
      <c r="V39" s="54" t="str">
        <f>IF(V4=Quote!$J$14,Quote!$L$14,"")</f>
        <v/>
      </c>
      <c r="W39" s="54" t="str">
        <f>IF(W4=Quote!$J$14,Quote!$L$14,"")</f>
        <v/>
      </c>
      <c r="X39" s="54" t="str">
        <f>IF(X4=Quote!$J$14,Quote!$L$14,"")</f>
        <v/>
      </c>
      <c r="Y39" s="54" t="str">
        <f>IF(Y4=Quote!$J$14,Quote!$L$14,"")</f>
        <v/>
      </c>
      <c r="Z39" s="54" t="str">
        <f>IF(Z4=Quote!$J$14,Quote!$L$14,"")</f>
        <v/>
      </c>
      <c r="AA39" s="54" t="str">
        <f>IF(AA4=Quote!$J$14,Quote!$L$14,"")</f>
        <v/>
      </c>
      <c r="AB39" s="54" t="str">
        <f>IF(AB4=Quote!$J$14,Quote!$L$14,"")</f>
        <v/>
      </c>
    </row>
    <row r="40" spans="20:28" ht="14.1" customHeight="1">
      <c r="T40" s="154" t="s">
        <v>180</v>
      </c>
      <c r="U40" s="59" t="str">
        <f>IF(U4=Quote!$J$15,Quote!$L$15,"")</f>
        <v/>
      </c>
      <c r="V40" s="59" t="str">
        <f>IF(V4=Quote!$J$15,Quote!$L$15,"")</f>
        <v/>
      </c>
      <c r="W40" s="59" t="str">
        <f>IF(W4=Quote!$J$15,Quote!$L$15,"")</f>
        <v/>
      </c>
      <c r="X40" s="59" t="str">
        <f>IF(X4=Quote!$J$15,Quote!$L$15,"")</f>
        <v/>
      </c>
      <c r="Y40" s="59" t="str">
        <f>IF(Y4=Quote!$J$15,Quote!$L$15,"")</f>
        <v/>
      </c>
      <c r="Z40" s="59" t="str">
        <f>IF(Z4=Quote!$J$15,Quote!$L$15,"")</f>
        <v/>
      </c>
      <c r="AA40" s="59" t="str">
        <f>IF(AA4=Quote!$J$15,Quote!$L$15,"")</f>
        <v/>
      </c>
      <c r="AB40" s="59" t="str">
        <f>IF(AB4=Quote!$J$15,Quote!$L$15,"")</f>
        <v/>
      </c>
    </row>
    <row r="41" spans="20:28" ht="14.1" customHeight="1" thickBot="1">
      <c r="U41" s="58">
        <f t="shared" ref="U41:AB41" si="32">SUM(U34:U40)</f>
        <v>0</v>
      </c>
      <c r="V41" s="58">
        <f t="shared" si="32"/>
        <v>0</v>
      </c>
      <c r="W41" s="58">
        <f t="shared" si="32"/>
        <v>0</v>
      </c>
      <c r="X41" s="58">
        <f t="shared" si="32"/>
        <v>0</v>
      </c>
      <c r="Y41" s="58">
        <f t="shared" si="32"/>
        <v>0</v>
      </c>
      <c r="Z41" s="58">
        <f t="shared" si="32"/>
        <v>0</v>
      </c>
      <c r="AA41" s="58">
        <f t="shared" si="32"/>
        <v>0</v>
      </c>
      <c r="AB41" s="58">
        <f t="shared" si="32"/>
        <v>0</v>
      </c>
    </row>
    <row r="42" spans="20:28" ht="14.1" customHeight="1" thickTop="1"/>
    <row r="43" spans="20:28" ht="14.1" customHeight="1">
      <c r="U43" s="52" t="s">
        <v>23</v>
      </c>
    </row>
    <row r="44" spans="20:28" ht="14.1" customHeight="1">
      <c r="U44" s="5" t="s">
        <v>18</v>
      </c>
      <c r="V44" s="5" t="s">
        <v>19</v>
      </c>
      <c r="W44" s="5" t="s">
        <v>20</v>
      </c>
      <c r="X44" s="5" t="s">
        <v>21</v>
      </c>
      <c r="Y44" s="5" t="s">
        <v>22</v>
      </c>
      <c r="Z44" s="5" t="s">
        <v>302</v>
      </c>
      <c r="AA44" s="5" t="s">
        <v>303</v>
      </c>
      <c r="AB44" s="5" t="s">
        <v>304</v>
      </c>
    </row>
    <row r="45" spans="20:28" ht="14.1" customHeight="1">
      <c r="T45" s="154" t="s">
        <v>175</v>
      </c>
      <c r="U45" s="54" t="str">
        <f>IF(AS4=Quote!$P$9,Quote!$R$9,"")</f>
        <v/>
      </c>
      <c r="V45" s="54" t="str">
        <f>IF(AT4=Quote!$P$9,Quote!$R$9,"")</f>
        <v/>
      </c>
      <c r="W45" s="54" t="str">
        <f>IF(AU4=Quote!$P$9,Quote!$R$9,"")</f>
        <v/>
      </c>
      <c r="X45" s="54" t="str">
        <f>IF(AV4=Quote!$P$9,Quote!$R$9,"")</f>
        <v/>
      </c>
      <c r="Y45" s="54" t="str">
        <f>IF(AW4=Quote!$P$9,Quote!$R$9,"")</f>
        <v/>
      </c>
      <c r="Z45" s="54" t="str">
        <f>IF(AX4=Quote!$P$9,Quote!$R$9,"")</f>
        <v/>
      </c>
      <c r="AA45" s="54" t="str">
        <f>IF(AY4=Quote!$P$9,Quote!$R$9,"")</f>
        <v/>
      </c>
      <c r="AB45" s="54" t="str">
        <f>IF(AZ4=Quote!$P$9,Quote!$R$9,"")</f>
        <v/>
      </c>
    </row>
    <row r="46" spans="20:28" ht="14.1" customHeight="1">
      <c r="T46" s="154" t="s">
        <v>176</v>
      </c>
      <c r="U46" s="54" t="str">
        <f>IF(AS4=Quote!$P$10,Quote!$R$10,"")</f>
        <v/>
      </c>
      <c r="V46" s="54" t="str">
        <f>IF(AT4=Quote!$P$10,Quote!$R$10,"")</f>
        <v/>
      </c>
      <c r="W46" s="54" t="str">
        <f>IF(AU4=Quote!$P$10,Quote!$R$10,"")</f>
        <v/>
      </c>
      <c r="X46" s="54" t="str">
        <f>IF(AV4=Quote!$P$10,Quote!$R$10,"")</f>
        <v/>
      </c>
      <c r="Y46" s="54" t="str">
        <f>IF(AW4=Quote!$P$10,Quote!$R$10,"")</f>
        <v/>
      </c>
      <c r="Z46" s="54" t="str">
        <f>IF(AX4=Quote!$P$10,Quote!$R$10,"")</f>
        <v/>
      </c>
      <c r="AA46" s="54" t="str">
        <f>IF(AY4=Quote!$P$10,Quote!$R$10,"")</f>
        <v/>
      </c>
      <c r="AB46" s="54" t="str">
        <f>IF(AZ4=Quote!$P$10,Quote!$R$10,"")</f>
        <v/>
      </c>
    </row>
    <row r="47" spans="20:28" ht="14.1" customHeight="1">
      <c r="T47" s="154" t="s">
        <v>177</v>
      </c>
      <c r="U47" s="54" t="str">
        <f>IF(AS4=Quote!$P$11,Quote!$R$11,"")</f>
        <v/>
      </c>
      <c r="V47" s="54" t="str">
        <f>IF(AT4=Quote!$P$11,Quote!$R$11,"")</f>
        <v/>
      </c>
      <c r="W47" s="54" t="str">
        <f>IF(AU4=Quote!$P$11,Quote!$R$11,"")</f>
        <v/>
      </c>
      <c r="X47" s="54" t="str">
        <f>IF(AV4=Quote!$P$11,Quote!$R$11,"")</f>
        <v/>
      </c>
      <c r="Y47" s="54" t="str">
        <f>IF(AW4=Quote!$P$11,Quote!$R$11,"")</f>
        <v/>
      </c>
      <c r="Z47" s="54" t="str">
        <f>IF(AX4=Quote!$P$11,Quote!$R$11,"")</f>
        <v/>
      </c>
      <c r="AA47" s="54" t="str">
        <f>IF(AY4=Quote!$P$11,Quote!$R$11,"")</f>
        <v/>
      </c>
      <c r="AB47" s="54" t="str">
        <f>IF(AZ4=Quote!$P$11,Quote!$R$11,"")</f>
        <v/>
      </c>
    </row>
    <row r="48" spans="20:28" ht="14.1" customHeight="1">
      <c r="T48" s="154" t="s">
        <v>178</v>
      </c>
      <c r="U48" s="54" t="str">
        <f>IF(AS4=Quote!$P$12,Quote!$R$12,"")</f>
        <v/>
      </c>
      <c r="V48" s="54" t="str">
        <f>IF(AT4=Quote!$P$12,Quote!$R$12,"")</f>
        <v/>
      </c>
      <c r="W48" s="54" t="str">
        <f>IF(AU4=Quote!$P$12,Quote!$R$12,"")</f>
        <v/>
      </c>
      <c r="X48" s="54" t="str">
        <f>IF(AV4=Quote!$P$12,Quote!$R$12,"")</f>
        <v/>
      </c>
      <c r="Y48" s="54" t="str">
        <f>IF(AW4=Quote!$P$12,Quote!$R$12,"")</f>
        <v/>
      </c>
      <c r="Z48" s="54" t="str">
        <f>IF(AX4=Quote!$P$12,Quote!$R$12,"")</f>
        <v/>
      </c>
      <c r="AA48" s="54" t="str">
        <f>IF(AY4=Quote!$P$12,Quote!$R$12,"")</f>
        <v/>
      </c>
      <c r="AB48" s="54" t="str">
        <f>IF(AZ4=Quote!$P$12,Quote!$R$12,"")</f>
        <v/>
      </c>
    </row>
    <row r="49" spans="20:28" ht="14.1" customHeight="1">
      <c r="T49" s="154" t="s">
        <v>179</v>
      </c>
      <c r="U49" s="54" t="str">
        <f>IF(AS4=Quote!$P$13,Quote!$R$13,"")</f>
        <v/>
      </c>
      <c r="V49" s="54" t="str">
        <f>IF(AT4=Quote!$P$13,Quote!$R$13,"")</f>
        <v/>
      </c>
      <c r="W49" s="54" t="str">
        <f>IF(AU4=Quote!$P$13,Quote!$R$13,"")</f>
        <v/>
      </c>
      <c r="X49" s="54" t="str">
        <f>IF(AV4=Quote!$P$13,Quote!$R$13,"")</f>
        <v/>
      </c>
      <c r="Y49" s="54" t="str">
        <f>IF(AW4=Quote!$P$13,Quote!$R$13,"")</f>
        <v/>
      </c>
      <c r="Z49" s="54" t="str">
        <f>IF(AX4=Quote!$P$13,Quote!$R$13,"")</f>
        <v/>
      </c>
      <c r="AA49" s="54" t="str">
        <f>IF(AY4=Quote!$P$13,Quote!$R$13,"")</f>
        <v/>
      </c>
      <c r="AB49" s="54" t="str">
        <f>IF(AZ4=Quote!$P$13,Quote!$R$13,"")</f>
        <v/>
      </c>
    </row>
    <row r="50" spans="20:28" ht="14.1" customHeight="1">
      <c r="T50" s="154" t="s">
        <v>180</v>
      </c>
      <c r="U50" s="54" t="str">
        <f>IF(AS4=Quote!$P$14,Quote!$R$14,"")</f>
        <v/>
      </c>
      <c r="V50" s="54" t="str">
        <f>IF(AT4=Quote!$P$14,Quote!$R$14,"")</f>
        <v/>
      </c>
      <c r="W50" s="54" t="str">
        <f>IF(AU4=Quote!$P$14,Quote!$R$14,"")</f>
        <v/>
      </c>
      <c r="X50" s="54" t="str">
        <f>IF(AV4=Quote!$P$14,Quote!$R$14,"")</f>
        <v/>
      </c>
      <c r="Y50" s="54" t="str">
        <f>IF(AW4=Quote!$P$14,Quote!$R$14,"")</f>
        <v/>
      </c>
      <c r="Z50" s="54" t="str">
        <f>IF(AX4=Quote!$P$14,Quote!$R$14,"")</f>
        <v/>
      </c>
      <c r="AA50" s="54" t="str">
        <f>IF(AY4=Quote!$P$14,Quote!$R$14,"")</f>
        <v/>
      </c>
      <c r="AB50" s="54" t="str">
        <f>IF(AZ4=Quote!$P$14,Quote!$R$14,"")</f>
        <v/>
      </c>
    </row>
    <row r="51" spans="20:28" ht="14.1" customHeight="1" thickBot="1">
      <c r="U51" s="55">
        <f t="shared" ref="U51:AB51" si="33">SUM(U45:U50)</f>
        <v>0</v>
      </c>
      <c r="V51" s="55">
        <f t="shared" si="33"/>
        <v>0</v>
      </c>
      <c r="W51" s="55">
        <f t="shared" si="33"/>
        <v>0</v>
      </c>
      <c r="X51" s="55">
        <f t="shared" si="33"/>
        <v>0</v>
      </c>
      <c r="Y51" s="55">
        <f t="shared" si="33"/>
        <v>0</v>
      </c>
      <c r="Z51" s="55">
        <f t="shared" si="33"/>
        <v>0</v>
      </c>
      <c r="AA51" s="55">
        <f t="shared" si="33"/>
        <v>0</v>
      </c>
      <c r="AB51" s="55">
        <f t="shared" si="33"/>
        <v>0</v>
      </c>
    </row>
    <row r="52" spans="20:28" ht="14.1" customHeight="1" thickTop="1"/>
    <row r="53" spans="20:28" ht="14.1" customHeight="1"/>
    <row r="54" spans="20:28" ht="14.1" customHeight="1"/>
    <row r="55" spans="20:28" ht="12" customHeight="1"/>
    <row r="56" spans="20:28" ht="9.9" customHeight="1"/>
    <row r="57" spans="20:28" ht="9.9" customHeight="1"/>
    <row r="58" spans="20:28" ht="9.9" customHeight="1"/>
    <row r="59" spans="20:28" ht="9.9" customHeight="1"/>
    <row r="60" spans="20:28" ht="9.9" customHeight="1"/>
    <row r="61" spans="20:28" ht="9.9" customHeight="1"/>
    <row r="62" spans="20:28" ht="9.9" customHeight="1"/>
    <row r="63" spans="20:28" ht="9.9" customHeight="1"/>
    <row r="64" spans="20:28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</sheetData>
  <sheetProtection password="8205" sheet="1" objects="1" scenarios="1" selectLockedCells="1"/>
  <mergeCells count="8">
    <mergeCell ref="P14:Q14"/>
    <mergeCell ref="P15:Q15"/>
    <mergeCell ref="J2:L2"/>
    <mergeCell ref="N2:O2"/>
    <mergeCell ref="C4:E4"/>
    <mergeCell ref="C5:D5"/>
    <mergeCell ref="O8:Q8"/>
    <mergeCell ref="O9:Q9"/>
  </mergeCells>
  <conditionalFormatting sqref="Q11">
    <cfRule type="cellIs" dxfId="31" priority="4" stopIfTrue="1" operator="equal">
      <formula>"Losnummer fehlt!"</formula>
    </cfRule>
  </conditionalFormatting>
  <conditionalFormatting sqref="O19:P26">
    <cfRule type="cellIs" dxfId="30" priority="3" stopIfTrue="1" operator="greaterThan">
      <formula>0</formula>
    </cfRule>
  </conditionalFormatting>
  <conditionalFormatting sqref="O11:P11">
    <cfRule type="cellIs" dxfId="29" priority="2" stopIfTrue="1" operator="equal">
      <formula>"Nein"</formula>
    </cfRule>
  </conditionalFormatting>
  <conditionalFormatting sqref="C19:N26">
    <cfRule type="cellIs" dxfId="28" priority="1" stopIfTrue="1" operator="greaterThan">
      <formula>"2"</formula>
    </cfRule>
  </conditionalFormatting>
  <dataValidations count="2">
    <dataValidation type="list" showInputMessage="1" showErrorMessage="1" sqref="O11:P11">
      <formula1>$BQ$3:$BQ$4</formula1>
    </dataValidation>
    <dataValidation type="textLength" operator="equal" allowBlank="1" showErrorMessage="1" errorTitle="Losnummer" error="Sie müssen die siebenstellige Losnummer von Ihrem Lottoschein bzw. der Spielquittung eingeben!" sqref="O9">
      <formula1>7</formula1>
    </dataValidation>
  </dataValidations>
  <printOptions horizontalCentered="1" verticalCentered="1" gridLinesSet="0"/>
  <pageMargins left="1.1499999999999999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>
    <oddHeader>&amp;CAuswertung der Lottozahlen von &amp;A</oddHeader>
    <oddFooter>&amp;LAusdruck vom &amp;D - &amp;T&amp;Cwww.opawilli.de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V103"/>
  <sheetViews>
    <sheetView showGridLines="0" showRowColHeaders="0" zoomScale="120" workbookViewId="0">
      <selection activeCell="C10" sqref="C10"/>
    </sheetView>
  </sheetViews>
  <sheetFormatPr baseColWidth="10" defaultColWidth="11.44140625" defaultRowHeight="13.2"/>
  <cols>
    <col min="1" max="1" width="3.88671875" style="6" customWidth="1"/>
    <col min="2" max="2" width="8.33203125" style="6" customWidth="1"/>
    <col min="3" max="14" width="5.33203125" style="7" customWidth="1"/>
    <col min="15" max="16" width="10.6640625" style="6" customWidth="1"/>
    <col min="17" max="17" width="17.5546875" style="6" customWidth="1"/>
    <col min="18" max="18" width="4.77734375" style="6" customWidth="1"/>
    <col min="19" max="19" width="4.6640625" style="6" hidden="1" customWidth="1"/>
    <col min="20" max="20" width="5.109375" style="6" hidden="1" customWidth="1"/>
    <col min="21" max="116" width="10.6640625" style="11" hidden="1" customWidth="1"/>
    <col min="117" max="118" width="4.6640625" style="11" hidden="1" customWidth="1"/>
    <col min="119" max="200" width="4.6640625" style="11" customWidth="1"/>
    <col min="201" max="16384" width="11.44140625" style="6"/>
  </cols>
  <sheetData>
    <row r="1" spans="1:236" s="1" customFormat="1" ht="21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</row>
    <row r="2" spans="1:236" s="1" customFormat="1" ht="14.1" customHeight="1">
      <c r="C2" s="2"/>
      <c r="D2" s="2"/>
      <c r="E2" s="2"/>
      <c r="F2" s="2"/>
      <c r="I2" s="17" t="s">
        <v>317</v>
      </c>
      <c r="J2" s="165" t="str">
        <f>IF(Gewinnzahlen!F3="","",Gewinnzahlen!F3)</f>
        <v/>
      </c>
      <c r="K2" s="166"/>
      <c r="L2" s="166"/>
      <c r="M2" s="16" t="s">
        <v>172</v>
      </c>
      <c r="N2" s="165" t="str">
        <f>IF(Gewinnzahlen!H3="","",Gewinnzahlen!H3)</f>
        <v/>
      </c>
      <c r="O2" s="166"/>
      <c r="P2" s="88"/>
      <c r="U2" s="52" t="s">
        <v>89</v>
      </c>
      <c r="V2" s="52"/>
      <c r="W2" s="52"/>
      <c r="X2" s="52"/>
      <c r="Y2" s="52"/>
      <c r="Z2" s="52"/>
      <c r="AA2" s="52"/>
      <c r="AB2" s="52"/>
      <c r="AC2" s="52"/>
      <c r="AD2" s="52"/>
      <c r="AE2" s="52"/>
      <c r="AF2" s="120"/>
      <c r="AG2" s="52" t="s">
        <v>95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20"/>
      <c r="AS2" s="52" t="s">
        <v>90</v>
      </c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114"/>
      <c r="BE2" s="52" t="s">
        <v>96</v>
      </c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114"/>
      <c r="BQ2" s="52" t="s">
        <v>88</v>
      </c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</row>
    <row r="3" spans="1:236" s="1" customFormat="1" ht="12" customHeight="1">
      <c r="C3" s="2"/>
      <c r="D3" s="2"/>
      <c r="E3" s="2"/>
      <c r="F3" s="2"/>
      <c r="H3" s="2"/>
      <c r="I3" s="2"/>
      <c r="J3" s="2"/>
      <c r="K3" s="2"/>
      <c r="L3" s="2"/>
      <c r="M3" s="2"/>
      <c r="N3" s="2"/>
      <c r="U3" s="50" t="s">
        <v>1</v>
      </c>
      <c r="V3" s="50" t="s">
        <v>2</v>
      </c>
      <c r="W3" s="50" t="s">
        <v>3</v>
      </c>
      <c r="X3" s="50" t="s">
        <v>4</v>
      </c>
      <c r="Y3" s="50" t="s">
        <v>5</v>
      </c>
      <c r="Z3" s="50" t="s">
        <v>296</v>
      </c>
      <c r="AA3" s="50" t="s">
        <v>297</v>
      </c>
      <c r="AB3" s="50" t="s">
        <v>298</v>
      </c>
      <c r="AC3" s="50"/>
      <c r="AD3" s="50"/>
      <c r="AE3" s="50"/>
      <c r="AF3" s="114"/>
      <c r="AG3" s="50" t="s">
        <v>1</v>
      </c>
      <c r="AH3" s="50" t="s">
        <v>2</v>
      </c>
      <c r="AI3" s="50" t="s">
        <v>3</v>
      </c>
      <c r="AJ3" s="50" t="s">
        <v>4</v>
      </c>
      <c r="AK3" s="50" t="s">
        <v>5</v>
      </c>
      <c r="AL3" s="50" t="s">
        <v>296</v>
      </c>
      <c r="AM3" s="50" t="s">
        <v>297</v>
      </c>
      <c r="AN3" s="50" t="s">
        <v>298</v>
      </c>
      <c r="AO3" s="50"/>
      <c r="AP3" s="50"/>
      <c r="AQ3" s="50"/>
      <c r="AR3" s="114"/>
      <c r="AS3" s="50" t="s">
        <v>6</v>
      </c>
      <c r="AT3" s="87" t="s">
        <v>7</v>
      </c>
      <c r="AU3" s="50" t="s">
        <v>8</v>
      </c>
      <c r="AV3" s="50" t="s">
        <v>9</v>
      </c>
      <c r="AW3" s="50" t="s">
        <v>10</v>
      </c>
      <c r="AX3" s="50" t="s">
        <v>299</v>
      </c>
      <c r="AY3" s="50" t="s">
        <v>300</v>
      </c>
      <c r="AZ3" s="50" t="s">
        <v>301</v>
      </c>
      <c r="BA3" s="50"/>
      <c r="BB3" s="50"/>
      <c r="BC3" s="50"/>
      <c r="BD3" s="114"/>
      <c r="BE3" s="50" t="s">
        <v>6</v>
      </c>
      <c r="BF3" s="50" t="s">
        <v>7</v>
      </c>
      <c r="BG3" s="50" t="s">
        <v>8</v>
      </c>
      <c r="BH3" s="50" t="s">
        <v>9</v>
      </c>
      <c r="BI3" s="50" t="s">
        <v>10</v>
      </c>
      <c r="BJ3" s="50" t="s">
        <v>299</v>
      </c>
      <c r="BK3" s="50" t="s">
        <v>300</v>
      </c>
      <c r="BL3" s="50" t="s">
        <v>301</v>
      </c>
      <c r="BM3" s="50"/>
      <c r="BN3" s="50"/>
      <c r="BO3" s="50"/>
      <c r="BP3" s="114"/>
      <c r="BQ3" s="49" t="s">
        <v>86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</row>
    <row r="4" spans="1:236" s="3" customFormat="1" ht="9" customHeight="1">
      <c r="A4" s="1"/>
      <c r="C4" s="172" t="str">
        <f>Gewinnzahlen!B5</f>
        <v>lotto2013.xlsx - Version 1.0</v>
      </c>
      <c r="D4" s="173"/>
      <c r="E4" s="173"/>
      <c r="F4" s="2"/>
      <c r="G4" s="95" t="s">
        <v>199</v>
      </c>
      <c r="H4" s="2"/>
      <c r="I4" s="2"/>
      <c r="J4" s="2"/>
      <c r="K4" s="2"/>
      <c r="L4" s="2"/>
      <c r="M4" s="2"/>
      <c r="N4" s="2"/>
      <c r="O4" s="1"/>
      <c r="P4" s="1"/>
      <c r="Q4" s="1"/>
      <c r="T4" s="1"/>
      <c r="U4" s="118">
        <f t="shared" ref="U4:AB4" si="0">IF($O$11="Nein",0,IF($O$9="",0,AG4))</f>
        <v>0</v>
      </c>
      <c r="V4" s="118">
        <f t="shared" si="0"/>
        <v>0</v>
      </c>
      <c r="W4" s="118">
        <f t="shared" si="0"/>
        <v>0</v>
      </c>
      <c r="X4" s="118">
        <f t="shared" si="0"/>
        <v>0</v>
      </c>
      <c r="Y4" s="118">
        <f t="shared" si="0"/>
        <v>0</v>
      </c>
      <c r="Z4" s="118">
        <f t="shared" si="0"/>
        <v>0</v>
      </c>
      <c r="AA4" s="118">
        <f t="shared" si="0"/>
        <v>0</v>
      </c>
      <c r="AB4" s="118">
        <f t="shared" si="0"/>
        <v>0</v>
      </c>
      <c r="AC4" s="118"/>
      <c r="AD4" s="118"/>
      <c r="AE4" s="118"/>
      <c r="AF4" s="121"/>
      <c r="AG4" s="118">
        <f>IF(RIGHT($O$12,7)=RIGHT(Gewinnzahlen!C19,7),7,IF(RIGHT($O$12,6)=RIGHT(Gewinnzahlen!C19,6),6,IF(RIGHT($O$12,5)=RIGHT(Gewinnzahlen!C19,5),5,IF(RIGHT($O$12,4)=RIGHT(Gewinnzahlen!C19,4),4,IF(RIGHT($O$12,3)=RIGHT(Gewinnzahlen!C19,3),3,IF(RIGHT($O$12,2)=RIGHT(Gewinnzahlen!C19,2),2,IF(RIGHT($O$12,1)=RIGHT(Gewinnzahlen!C19,1),1,0)))))))</f>
        <v>7</v>
      </c>
      <c r="AH4" s="118">
        <f>IF(RIGHT($O$12,7)=RIGHT(Gewinnzahlen!D19,7),7,IF(RIGHT($O$12,6)=RIGHT(Gewinnzahlen!D19,6),6,IF(RIGHT($O$12,5)=RIGHT(Gewinnzahlen!D19,5),5,IF(RIGHT($O$12,4)=RIGHT(Gewinnzahlen!D19,4),4,IF(RIGHT($O$12,3)=RIGHT(Gewinnzahlen!D19,3),3,IF(RIGHT($O$12,2)=RIGHT(Gewinnzahlen!D19,2),2,IF(RIGHT($O$12,1)=RIGHT(Gewinnzahlen!D19,1),1,0)))))))</f>
        <v>7</v>
      </c>
      <c r="AI4" s="118">
        <f>IF(RIGHT($O$12,7)=RIGHT(Gewinnzahlen!E19,7),7,IF(RIGHT($O$12,6)=RIGHT(Gewinnzahlen!E19,6),6,IF(RIGHT($O$12,5)=RIGHT(Gewinnzahlen!E19,5),5,IF(RIGHT($O$12,4)=RIGHT(Gewinnzahlen!E19,4),4,IF(RIGHT($O$12,3)=RIGHT(Gewinnzahlen!E19,3),3,IF(RIGHT($O$12,2)=RIGHT(Gewinnzahlen!E19,2),2,IF(RIGHT($O$12,1)=RIGHT(Gewinnzahlen!E19,1),1,0)))))))</f>
        <v>7</v>
      </c>
      <c r="AJ4" s="118">
        <f>IF(RIGHT($O$12,7)=RIGHT(Gewinnzahlen!F19,7),7,IF(RIGHT($O$12,6)=RIGHT(Gewinnzahlen!F19,6),6,IF(RIGHT($O$12,5)=RIGHT(Gewinnzahlen!F19,5),5,IF(RIGHT($O$12,4)=RIGHT(Gewinnzahlen!F19,4),4,IF(RIGHT($O$12,3)=RIGHT(Gewinnzahlen!F19,3),3,IF(RIGHT($O$12,2)=RIGHT(Gewinnzahlen!F19,2),2,IF(RIGHT($O$12,1)=RIGHT(Gewinnzahlen!F19,1),1,0)))))))</f>
        <v>7</v>
      </c>
      <c r="AK4" s="118">
        <f>IF(RIGHT($O$12,7)=RIGHT(Gewinnzahlen!G19,7),7,IF(RIGHT($O$12,6)=RIGHT(Gewinnzahlen!G19,6),6,IF(RIGHT($O$12,5)=RIGHT(Gewinnzahlen!G19,5),5,IF(RIGHT($O$12,4)=RIGHT(Gewinnzahlen!G19,4),4,IF(RIGHT($O$12,3)=RIGHT(Gewinnzahlen!G19,3),3,IF(RIGHT($O$12,2)=RIGHT(Gewinnzahlen!G19,2),2,IF(RIGHT($O$12,1)=RIGHT(Gewinnzahlen!G19,1),1,0)))))))</f>
        <v>7</v>
      </c>
      <c r="AL4" s="118">
        <f>IF(RIGHT($O$12,7)=RIGHT(Gewinnzahlen!H19,7),7,IF(RIGHT($O$12,6)=RIGHT(Gewinnzahlen!H19,6),6,IF(RIGHT($O$12,5)=RIGHT(Gewinnzahlen!H19,5),5,IF(RIGHT($O$12,4)=RIGHT(Gewinnzahlen!H19,4),4,IF(RIGHT($O$12,3)=RIGHT(Gewinnzahlen!H19,3),3,IF(RIGHT($O$12,2)=RIGHT(Gewinnzahlen!H19,2),2,IF(RIGHT($O$12,1)=RIGHT(Gewinnzahlen!H19,1),1,0)))))))</f>
        <v>7</v>
      </c>
      <c r="AM4" s="118">
        <f>IF(RIGHT($O$12,7)=RIGHT(Gewinnzahlen!I19,7),7,IF(RIGHT($O$12,6)=RIGHT(Gewinnzahlen!I19,6),6,IF(RIGHT($O$12,5)=RIGHT(Gewinnzahlen!I19,5),5,IF(RIGHT($O$12,4)=RIGHT(Gewinnzahlen!I19,4),4,IF(RIGHT($O$12,3)=RIGHT(Gewinnzahlen!I19,3),3,IF(RIGHT($O$12,2)=RIGHT(Gewinnzahlen!I19,2),2,IF(RIGHT($O$12,1)=RIGHT(Gewinnzahlen!I19,1),1,0)))))))</f>
        <v>7</v>
      </c>
      <c r="AN4" s="118">
        <f>IF(RIGHT($O$12,7)=RIGHT(Gewinnzahlen!J19,7),7,IF(RIGHT($O$12,6)=RIGHT(Gewinnzahlen!J19,6),6,IF(RIGHT($O$12,5)=RIGHT(Gewinnzahlen!J19,5),5,IF(RIGHT($O$12,4)=RIGHT(Gewinnzahlen!J19,4),4,IF(RIGHT($O$12,3)=RIGHT(Gewinnzahlen!J19,3),3,IF(RIGHT($O$12,2)=RIGHT(Gewinnzahlen!J19,2),2,IF(RIGHT($O$12,1)=RIGHT(Gewinnzahlen!J19,1),1,0)))))))</f>
        <v>7</v>
      </c>
      <c r="AO4" s="118"/>
      <c r="AP4" s="118"/>
      <c r="AQ4" s="118"/>
      <c r="AR4" s="121"/>
      <c r="AS4" s="118">
        <f t="shared" ref="AS4:AZ4" si="1">IF($P$11="Nein",0,IF($O$9="",0,BE4))</f>
        <v>0</v>
      </c>
      <c r="AT4" s="118">
        <f t="shared" si="1"/>
        <v>0</v>
      </c>
      <c r="AU4" s="118">
        <f t="shared" si="1"/>
        <v>0</v>
      </c>
      <c r="AV4" s="118">
        <f t="shared" si="1"/>
        <v>0</v>
      </c>
      <c r="AW4" s="118">
        <f t="shared" si="1"/>
        <v>0</v>
      </c>
      <c r="AX4" s="118">
        <f t="shared" si="1"/>
        <v>0</v>
      </c>
      <c r="AY4" s="118">
        <f t="shared" si="1"/>
        <v>0</v>
      </c>
      <c r="AZ4" s="118">
        <f t="shared" si="1"/>
        <v>0</v>
      </c>
      <c r="BA4" s="118"/>
      <c r="BB4" s="118"/>
      <c r="BC4" s="118"/>
      <c r="BD4" s="121"/>
      <c r="BE4" s="118">
        <f>IF(RIGHT($P$12,6)=RIGHT(Gewinnzahlen!C20,6),6,IF(RIGHT($P$12,5)=RIGHT(Gewinnzahlen!C20,5),5,IF(RIGHT($P$12,4)=RIGHT(Gewinnzahlen!C20,4),4,IF(RIGHT($P$12,3)=RIGHT(Gewinnzahlen!C20,3),3,IF(RIGHT($P$12,2)=RIGHT(Gewinnzahlen!C20,2),2,IF(RIGHT($P$12,1)=RIGHT(Gewinnzahlen!C20,1),1,0))))))</f>
        <v>6</v>
      </c>
      <c r="BF4" s="118">
        <f>IF(RIGHT($P$12,6)=RIGHT(Gewinnzahlen!D20,6),6,IF(RIGHT($P$12,5)=RIGHT(Gewinnzahlen!D20,5),5,IF(RIGHT($P$12,4)=RIGHT(Gewinnzahlen!D20,4),4,IF(RIGHT($P$12,3)=RIGHT(Gewinnzahlen!D20,3),3,IF(RIGHT($P$12,2)=RIGHT(Gewinnzahlen!D20,2),2,IF(RIGHT($P$12,1)=RIGHT(Gewinnzahlen!D20,1),1,0))))))</f>
        <v>6</v>
      </c>
      <c r="BG4" s="118">
        <f>IF(RIGHT($P$12,6)=RIGHT(Gewinnzahlen!E20,6),6,IF(RIGHT($P$12,5)=RIGHT(Gewinnzahlen!E20,5),5,IF(RIGHT($P$12,4)=RIGHT(Gewinnzahlen!E20,4),4,IF(RIGHT($P$12,3)=RIGHT(Gewinnzahlen!E20,3),3,IF(RIGHT($P$12,2)=RIGHT(Gewinnzahlen!E20,2),2,IF(RIGHT($P$12,1)=RIGHT(Gewinnzahlen!E20,1),1,0))))))</f>
        <v>6</v>
      </c>
      <c r="BH4" s="118">
        <f>IF(RIGHT($P$12,6)=RIGHT(Gewinnzahlen!F20,6),6,IF(RIGHT($P$12,5)=RIGHT(Gewinnzahlen!F20,5),5,IF(RIGHT($P$12,4)=RIGHT(Gewinnzahlen!F20,4),4,IF(RIGHT($P$12,3)=RIGHT(Gewinnzahlen!F20,3),3,IF(RIGHT($P$12,2)=RIGHT(Gewinnzahlen!F20,2),2,IF(RIGHT($P$12,1)=RIGHT(Gewinnzahlen!F20,1),1,0))))))</f>
        <v>6</v>
      </c>
      <c r="BI4" s="118">
        <f>IF(RIGHT($P$12,6)=RIGHT(Gewinnzahlen!G20,6),6,IF(RIGHT($P$12,5)=RIGHT(Gewinnzahlen!G20,5),5,IF(RIGHT($P$12,4)=RIGHT(Gewinnzahlen!G20,4),4,IF(RIGHT($P$12,3)=RIGHT(Gewinnzahlen!G20,3),3,IF(RIGHT($P$12,2)=RIGHT(Gewinnzahlen!G20,2),2,IF(RIGHT($P$12,1)=RIGHT(Gewinnzahlen!G20,1),1,0))))))</f>
        <v>6</v>
      </c>
      <c r="BJ4" s="118">
        <f>IF(RIGHT($P$12,6)=RIGHT(Gewinnzahlen!H20,6),6,IF(RIGHT($P$12,5)=RIGHT(Gewinnzahlen!H20,5),5,IF(RIGHT($P$12,4)=RIGHT(Gewinnzahlen!H20,4),4,IF(RIGHT($P$12,3)=RIGHT(Gewinnzahlen!H20,3),3,IF(RIGHT($P$12,2)=RIGHT(Gewinnzahlen!H20,2),2,IF(RIGHT($P$12,1)=RIGHT(Gewinnzahlen!H20,1),1,0))))))</f>
        <v>6</v>
      </c>
      <c r="BK4" s="118">
        <f>IF(RIGHT($P$12,6)=RIGHT(Gewinnzahlen!I20,6),6,IF(RIGHT($P$12,5)=RIGHT(Gewinnzahlen!I20,5),5,IF(RIGHT($P$12,4)=RIGHT(Gewinnzahlen!I20,4),4,IF(RIGHT($P$12,3)=RIGHT(Gewinnzahlen!I20,3),3,IF(RIGHT($P$12,2)=RIGHT(Gewinnzahlen!I20,2),2,IF(RIGHT($P$12,1)=RIGHT(Gewinnzahlen!I20,1),1,0))))))</f>
        <v>6</v>
      </c>
      <c r="BL4" s="118">
        <f>IF(RIGHT($P$12,6)=RIGHT(Gewinnzahlen!J20,6),6,IF(RIGHT($P$12,5)=RIGHT(Gewinnzahlen!J20,5),5,IF(RIGHT($P$12,4)=RIGHT(Gewinnzahlen!J20,4),4,IF(RIGHT($P$12,3)=RIGHT(Gewinnzahlen!J20,3),3,IF(RIGHT($P$12,2)=RIGHT(Gewinnzahlen!J20,2),2,IF(RIGHT($P$12,1)=RIGHT(Gewinnzahlen!J20,1),1,0))))))</f>
        <v>6</v>
      </c>
      <c r="BM4" s="118"/>
      <c r="BN4" s="118"/>
      <c r="BO4" s="118"/>
      <c r="BP4" s="121"/>
      <c r="BQ4" s="119" t="s">
        <v>87</v>
      </c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</row>
    <row r="5" spans="1:236" s="3" customFormat="1" ht="9" customHeight="1">
      <c r="A5" s="1"/>
      <c r="C5" s="177" t="str">
        <f>Gewinnzahlen!B6</f>
        <v>Stand 26.11.2020</v>
      </c>
      <c r="D5" s="178"/>
      <c r="E5" s="80"/>
      <c r="F5" s="2"/>
      <c r="G5" s="96" t="s">
        <v>196</v>
      </c>
      <c r="H5" s="2"/>
      <c r="I5" s="2"/>
      <c r="J5" s="2"/>
      <c r="K5" s="2"/>
      <c r="L5" s="2"/>
      <c r="M5" s="2"/>
      <c r="N5" s="2"/>
      <c r="O5" s="1"/>
      <c r="P5" s="1"/>
      <c r="Q5" s="1"/>
      <c r="T5" s="1"/>
      <c r="U5" s="52" t="s">
        <v>187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114"/>
      <c r="AG5" s="87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114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114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114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122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122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122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36" s="3" customFormat="1" ht="9" customHeight="1">
      <c r="A6" s="4"/>
      <c r="C6" s="79"/>
      <c r="D6" s="80"/>
      <c r="E6" s="80"/>
      <c r="F6" s="2"/>
      <c r="G6" s="97" t="s">
        <v>198</v>
      </c>
      <c r="H6" s="2"/>
      <c r="I6" s="2"/>
      <c r="J6" s="2"/>
      <c r="K6" s="2"/>
      <c r="L6" s="2"/>
      <c r="M6" s="2"/>
      <c r="N6" s="2"/>
      <c r="O6" s="1"/>
      <c r="P6" s="1"/>
      <c r="Q6" s="1"/>
      <c r="U6" s="50" t="s">
        <v>109</v>
      </c>
      <c r="V6" s="50" t="s">
        <v>110</v>
      </c>
      <c r="W6" s="50" t="s">
        <v>111</v>
      </c>
      <c r="X6" s="50" t="s">
        <v>112</v>
      </c>
      <c r="Y6" s="50" t="s">
        <v>113</v>
      </c>
      <c r="Z6" s="50" t="s">
        <v>114</v>
      </c>
      <c r="AA6" s="50" t="s">
        <v>115</v>
      </c>
      <c r="AB6" s="50" t="s">
        <v>116</v>
      </c>
      <c r="AC6" s="50" t="s">
        <v>117</v>
      </c>
      <c r="AD6" s="50" t="s">
        <v>118</v>
      </c>
      <c r="AE6" s="50" t="s">
        <v>119</v>
      </c>
      <c r="AF6" s="50" t="s">
        <v>120</v>
      </c>
      <c r="AG6" s="53" t="s">
        <v>121</v>
      </c>
      <c r="AH6" s="50" t="s">
        <v>122</v>
      </c>
      <c r="AI6" s="50" t="s">
        <v>123</v>
      </c>
      <c r="AJ6" s="50" t="s">
        <v>124</v>
      </c>
      <c r="AK6" s="50" t="s">
        <v>125</v>
      </c>
      <c r="AL6" s="50" t="s">
        <v>126</v>
      </c>
      <c r="AM6" s="50" t="s">
        <v>127</v>
      </c>
      <c r="AN6" s="50" t="s">
        <v>128</v>
      </c>
      <c r="AO6" s="50" t="s">
        <v>129</v>
      </c>
      <c r="AP6" s="50" t="s">
        <v>130</v>
      </c>
      <c r="AQ6" s="50" t="s">
        <v>131</v>
      </c>
      <c r="AR6" s="114" t="s">
        <v>132</v>
      </c>
      <c r="AS6" s="87" t="s">
        <v>133</v>
      </c>
      <c r="AT6" s="50" t="s">
        <v>134</v>
      </c>
      <c r="AU6" s="50" t="s">
        <v>135</v>
      </c>
      <c r="AV6" s="50" t="s">
        <v>136</v>
      </c>
      <c r="AW6" s="50" t="s">
        <v>137</v>
      </c>
      <c r="AX6" s="50" t="s">
        <v>138</v>
      </c>
      <c r="AY6" s="50" t="s">
        <v>139</v>
      </c>
      <c r="AZ6" s="50" t="s">
        <v>140</v>
      </c>
      <c r="BA6" s="50" t="s">
        <v>141</v>
      </c>
      <c r="BB6" s="50" t="s">
        <v>142</v>
      </c>
      <c r="BC6" s="50" t="s">
        <v>143</v>
      </c>
      <c r="BD6" s="114" t="s">
        <v>144</v>
      </c>
      <c r="BE6" s="87" t="s">
        <v>145</v>
      </c>
      <c r="BF6" s="50" t="s">
        <v>146</v>
      </c>
      <c r="BG6" s="50" t="s">
        <v>147</v>
      </c>
      <c r="BH6" s="50" t="s">
        <v>148</v>
      </c>
      <c r="BI6" s="50" t="s">
        <v>149</v>
      </c>
      <c r="BJ6" s="50" t="s">
        <v>150</v>
      </c>
      <c r="BK6" s="50" t="s">
        <v>151</v>
      </c>
      <c r="BL6" s="50" t="s">
        <v>152</v>
      </c>
      <c r="BM6" s="50" t="s">
        <v>153</v>
      </c>
      <c r="BN6" s="50" t="s">
        <v>154</v>
      </c>
      <c r="BO6" s="50" t="s">
        <v>155</v>
      </c>
      <c r="BP6" s="50" t="s">
        <v>156</v>
      </c>
      <c r="BQ6" s="53" t="s">
        <v>157</v>
      </c>
      <c r="BR6" s="50" t="s">
        <v>158</v>
      </c>
      <c r="BS6" s="50" t="s">
        <v>159</v>
      </c>
      <c r="BT6" s="50" t="s">
        <v>160</v>
      </c>
      <c r="BU6" s="50" t="s">
        <v>161</v>
      </c>
      <c r="BV6" s="50" t="s">
        <v>162</v>
      </c>
      <c r="BW6" s="50" t="s">
        <v>163</v>
      </c>
      <c r="BX6" s="50" t="s">
        <v>164</v>
      </c>
      <c r="BY6" s="50" t="s">
        <v>165</v>
      </c>
      <c r="BZ6" s="50" t="s">
        <v>166</v>
      </c>
      <c r="CA6" s="50" t="s">
        <v>167</v>
      </c>
      <c r="CB6" s="50" t="s">
        <v>168</v>
      </c>
      <c r="CC6" s="53" t="s">
        <v>221</v>
      </c>
      <c r="CD6" s="50" t="s">
        <v>222</v>
      </c>
      <c r="CE6" s="50" t="s">
        <v>223</v>
      </c>
      <c r="CF6" s="50" t="s">
        <v>224</v>
      </c>
      <c r="CG6" s="50" t="s">
        <v>225</v>
      </c>
      <c r="CH6" s="50" t="s">
        <v>226</v>
      </c>
      <c r="CI6" s="50" t="s">
        <v>227</v>
      </c>
      <c r="CJ6" s="50" t="s">
        <v>228</v>
      </c>
      <c r="CK6" s="50" t="s">
        <v>229</v>
      </c>
      <c r="CL6" s="50" t="s">
        <v>230</v>
      </c>
      <c r="CM6" s="50" t="s">
        <v>231</v>
      </c>
      <c r="CN6" s="50" t="s">
        <v>232</v>
      </c>
      <c r="CO6" s="53" t="s">
        <v>245</v>
      </c>
      <c r="CP6" s="50" t="s">
        <v>246</v>
      </c>
      <c r="CQ6" s="50" t="s">
        <v>247</v>
      </c>
      <c r="CR6" s="50" t="s">
        <v>248</v>
      </c>
      <c r="CS6" s="50" t="s">
        <v>249</v>
      </c>
      <c r="CT6" s="50" t="s">
        <v>250</v>
      </c>
      <c r="CU6" s="50" t="s">
        <v>251</v>
      </c>
      <c r="CV6" s="50" t="s">
        <v>252</v>
      </c>
      <c r="CW6" s="50" t="s">
        <v>253</v>
      </c>
      <c r="CX6" s="50" t="s">
        <v>254</v>
      </c>
      <c r="CY6" s="50" t="s">
        <v>255</v>
      </c>
      <c r="CZ6" s="50" t="s">
        <v>256</v>
      </c>
      <c r="DA6" s="53" t="s">
        <v>269</v>
      </c>
      <c r="DB6" s="50" t="s">
        <v>270</v>
      </c>
      <c r="DC6" s="50" t="s">
        <v>271</v>
      </c>
      <c r="DD6" s="50" t="s">
        <v>272</v>
      </c>
      <c r="DE6" s="50" t="s">
        <v>273</v>
      </c>
      <c r="DF6" s="50" t="s">
        <v>274</v>
      </c>
      <c r="DG6" s="50" t="s">
        <v>275</v>
      </c>
      <c r="DH6" s="50" t="s">
        <v>276</v>
      </c>
      <c r="DI6" s="50" t="s">
        <v>277</v>
      </c>
      <c r="DJ6" s="50" t="s">
        <v>278</v>
      </c>
      <c r="DK6" s="50" t="s">
        <v>279</v>
      </c>
      <c r="DL6" s="50" t="s">
        <v>280</v>
      </c>
      <c r="DM6" s="50" t="s">
        <v>0</v>
      </c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36" s="3" customFormat="1" ht="8.25" customHeight="1">
      <c r="A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4"/>
      <c r="U7" s="50">
        <f>IF(Gewinnzahlen!$C$12=C10,1,IF(Gewinnzahlen!$C$12=C11,1,IF(Gewinnzahlen!$C$12=C12,1,IF(Gewinnzahlen!$C$12=C13,1,IF(Gewinnzahlen!$C$12=C14,1,IF(Gewinnzahlen!$C$12=C15,1,0))))))</f>
        <v>1</v>
      </c>
      <c r="V7" s="50">
        <f>IF(Gewinnzahlen!$C$12=D10,1,IF(Gewinnzahlen!$C$12=D11,1,IF(Gewinnzahlen!$C$12=D12,1,IF(Gewinnzahlen!$C$12=D13,1,IF(Gewinnzahlen!$C$12=D14,1,IF(Gewinnzahlen!$C$12=D15,1,0))))))</f>
        <v>1</v>
      </c>
      <c r="W7" s="50">
        <f>IF(Gewinnzahlen!$C$12=E10,1,IF(Gewinnzahlen!$C$12=E11,1,IF(Gewinnzahlen!$C$12=E12,1,IF(Gewinnzahlen!$C$12=E13,1,IF(Gewinnzahlen!$C$12=E14,1,IF(Gewinnzahlen!$C$12=E15,1,0))))))</f>
        <v>1</v>
      </c>
      <c r="X7" s="50">
        <f>IF(Gewinnzahlen!$C$12=F10,1,IF(Gewinnzahlen!$C$12=F11,1,IF(Gewinnzahlen!$C$12=F12,1,IF(Gewinnzahlen!$C$12=F13,1,IF(Gewinnzahlen!$C$12=F14,1,IF(Gewinnzahlen!$C$12=F15,1,0))))))</f>
        <v>1</v>
      </c>
      <c r="Y7" s="50">
        <f>IF(Gewinnzahlen!$C$12=G10,1,IF(Gewinnzahlen!$C$12=G11,1,IF(Gewinnzahlen!$C$12=G12,1,IF(Gewinnzahlen!$C$12=G13,1,IF(Gewinnzahlen!$C$12=G14,1,IF(Gewinnzahlen!$C$12=G15,1,0))))))</f>
        <v>1</v>
      </c>
      <c r="Z7" s="50">
        <f>IF(Gewinnzahlen!$C$12=H10,1,IF(Gewinnzahlen!$C$12=H11,1,IF(Gewinnzahlen!$C$12=H12,1,IF(Gewinnzahlen!$C$12=H13,1,IF(Gewinnzahlen!$C$12=H14,1,IF(Gewinnzahlen!$C$12=H15,1,0))))))</f>
        <v>1</v>
      </c>
      <c r="AA7" s="50">
        <f>IF(Gewinnzahlen!$C$12=I10,1,IF(Gewinnzahlen!$C$12=I11,1,IF(Gewinnzahlen!$C$12=I12,1,IF(Gewinnzahlen!$C$12=I13,1,IF(Gewinnzahlen!$C$12=I14,1,IF(Gewinnzahlen!$C$12=I15,1,0))))))</f>
        <v>1</v>
      </c>
      <c r="AB7" s="50">
        <f>IF(Gewinnzahlen!$C$12=J10,1,IF(Gewinnzahlen!$C$12=J11,1,IF(Gewinnzahlen!$C$12=J12,1,IF(Gewinnzahlen!$C$12=J13,1,IF(Gewinnzahlen!$C$12=J14,1,IF(Gewinnzahlen!$C$12=J15,1,0))))))</f>
        <v>1</v>
      </c>
      <c r="AC7" s="50">
        <f>IF(Gewinnzahlen!$C$12=K10,1,IF(Gewinnzahlen!$C$12=K11,1,IF(Gewinnzahlen!$C$12=K12,1,IF(Gewinnzahlen!$C$12=K13,1,IF(Gewinnzahlen!$C$12=K14,1,IF(Gewinnzahlen!$C$12=K15,1,0))))))</f>
        <v>1</v>
      </c>
      <c r="AD7" s="50">
        <f>IF(Gewinnzahlen!$C$12=L10,1,IF(Gewinnzahlen!$C$12=L11,1,IF(Gewinnzahlen!$C$12=L12,1,IF(Gewinnzahlen!$C$12=L13,1,IF(Gewinnzahlen!$C$12=L14,1,IF(Gewinnzahlen!$C$12=L15,1,0))))))</f>
        <v>1</v>
      </c>
      <c r="AE7" s="50">
        <f>IF(Gewinnzahlen!$C$12=M10,1,IF(Gewinnzahlen!$C$12=M11,1,IF(Gewinnzahlen!$C$12=M12,1,IF(Gewinnzahlen!$C$12=M13,1,IF(Gewinnzahlen!$C$12=M14,1,IF(Gewinnzahlen!$C$12=M15,1,0))))))</f>
        <v>1</v>
      </c>
      <c r="AF7" s="50">
        <f>IF(Gewinnzahlen!$C$12=N10,1,IF(Gewinnzahlen!$C$12=N11,1,IF(Gewinnzahlen!$C$12=N12,1,IF(Gewinnzahlen!$C$12=N13,1,IF(Gewinnzahlen!$C$12=N14,1,IF(Gewinnzahlen!$C$12=N15,1,0))))))</f>
        <v>1</v>
      </c>
      <c r="AG7" s="53">
        <f>IF(Gewinnzahlen!$D$12=C10,1,IF(Gewinnzahlen!$D$12=C11,1,IF(Gewinnzahlen!$D$12=C12,1,IF(Gewinnzahlen!$D$12=C13,1,IF(Gewinnzahlen!$D$12=C14,1,IF(Gewinnzahlen!$D$12=C15,1,0))))))</f>
        <v>1</v>
      </c>
      <c r="AH7" s="50">
        <f>IF(Gewinnzahlen!$D$12=D10,1,IF(Gewinnzahlen!$D$12=D11,1,IF(Gewinnzahlen!$D$12=D12,1,IF(Gewinnzahlen!$D$12=D13,1,IF(Gewinnzahlen!$D$12=D14,1,IF(Gewinnzahlen!$D$12=D15,1,0))))))</f>
        <v>1</v>
      </c>
      <c r="AI7" s="50">
        <f>IF(Gewinnzahlen!$D$12=E10,1,IF(Gewinnzahlen!$D$12=E11,1,IF(Gewinnzahlen!$D$12=E12,1,IF(Gewinnzahlen!$D$12=E13,1,IF(Gewinnzahlen!$D$12=E14,1,IF(Gewinnzahlen!$D$12=E15,1,0))))))</f>
        <v>1</v>
      </c>
      <c r="AJ7" s="50">
        <f>IF(Gewinnzahlen!$D$12=F10,1,IF(Gewinnzahlen!$D$12=F11,1,IF(Gewinnzahlen!$D$12=F12,1,IF(Gewinnzahlen!$D$12=F13,1,IF(Gewinnzahlen!$D$12=F14,1,IF(Gewinnzahlen!$D$12=F15,1,0))))))</f>
        <v>1</v>
      </c>
      <c r="AK7" s="50">
        <f>IF(Gewinnzahlen!$D$12=G10,1,IF(Gewinnzahlen!$D$12=G11,1,IF(Gewinnzahlen!$D$12=G12,1,IF(Gewinnzahlen!$D$12=G13,1,IF(Gewinnzahlen!$D$12=G14,1,IF(Gewinnzahlen!$D$12=G15,1,0))))))</f>
        <v>1</v>
      </c>
      <c r="AL7" s="50">
        <f>IF(Gewinnzahlen!$D$12=H10,1,IF(Gewinnzahlen!$D$12=H11,1,IF(Gewinnzahlen!$D$12=H12,1,IF(Gewinnzahlen!$D$12=H13,1,IF(Gewinnzahlen!$D$12=H14,1,IF(Gewinnzahlen!$D$12=H15,1,0))))))</f>
        <v>1</v>
      </c>
      <c r="AM7" s="50">
        <f>IF(Gewinnzahlen!$D$12=I10,1,IF(Gewinnzahlen!$D$12=I11,1,IF(Gewinnzahlen!$D$12=I12,1,IF(Gewinnzahlen!$D$12=I13,1,IF(Gewinnzahlen!$D$12=I14,1,IF(Gewinnzahlen!$D$12=I15,1,0))))))</f>
        <v>1</v>
      </c>
      <c r="AN7" s="50">
        <f>IF(Gewinnzahlen!$D$12=J10,1,IF(Gewinnzahlen!$D$12=J11,1,IF(Gewinnzahlen!$D$12=J12,1,IF(Gewinnzahlen!$D$12=J13,1,IF(Gewinnzahlen!$D$12=J14,1,IF(Gewinnzahlen!$D$12=J15,1,0))))))</f>
        <v>1</v>
      </c>
      <c r="AO7" s="50">
        <f>IF(Gewinnzahlen!$D$12=K10,1,IF(Gewinnzahlen!$D$12=K11,1,IF(Gewinnzahlen!$D$12=K12,1,IF(Gewinnzahlen!$D$12=K13,1,IF(Gewinnzahlen!$D$12=K14,1,IF(Gewinnzahlen!$D$12=K15,1,0))))))</f>
        <v>1</v>
      </c>
      <c r="AP7" s="50">
        <f>IF(Gewinnzahlen!$D$12=L10,1,IF(Gewinnzahlen!$D$12=L11,1,IF(Gewinnzahlen!$D$12=L12,1,IF(Gewinnzahlen!$D$12=L13,1,IF(Gewinnzahlen!$D$12=L14,1,IF(Gewinnzahlen!$D$12=L15,1,0))))))</f>
        <v>1</v>
      </c>
      <c r="AQ7" s="50">
        <f>IF(Gewinnzahlen!$D$12=M10,1,IF(Gewinnzahlen!$D$12=M11,1,IF(Gewinnzahlen!$D$12=M12,1,IF(Gewinnzahlen!$D$12=M13,1,IF(Gewinnzahlen!$D$12=M14,1,IF(Gewinnzahlen!$D$12=M15,1,0))))))</f>
        <v>1</v>
      </c>
      <c r="AR7" s="50">
        <f>IF(Gewinnzahlen!$D$12=N10,1,IF(Gewinnzahlen!$D$12=N11,1,IF(Gewinnzahlen!$D$12=N12,1,IF(Gewinnzahlen!$D$12=N13,1,IF(Gewinnzahlen!$D$12=N14,1,IF(Gewinnzahlen!$D$12=N15,1,0))))))</f>
        <v>1</v>
      </c>
      <c r="AS7" s="53">
        <f>IF(Gewinnzahlen!$E$12=C10,1,IF(Gewinnzahlen!$E$12=C11,1,IF(Gewinnzahlen!$E$12=C12,1,IF(Gewinnzahlen!$E$12=C13,1,IF(Gewinnzahlen!$E$12=C14,1,IF(Gewinnzahlen!$E$12=C15,1,0))))))</f>
        <v>1</v>
      </c>
      <c r="AT7" s="50">
        <f>IF(Gewinnzahlen!$E$12=D10,1,IF(Gewinnzahlen!$E$12=D11,1,IF(Gewinnzahlen!$E$12=D12,1,IF(Gewinnzahlen!$E$12=D13,1,IF(Gewinnzahlen!$E$12=D14,1,IF(Gewinnzahlen!$E$12=D15,1,0))))))</f>
        <v>1</v>
      </c>
      <c r="AU7" s="50">
        <f>IF(Gewinnzahlen!$E$12=E10,1,IF(Gewinnzahlen!$E$12=E11,1,IF(Gewinnzahlen!$E$12=E12,1,IF(Gewinnzahlen!$E$12=E13,1,IF(Gewinnzahlen!$E$12=E14,1,IF(Gewinnzahlen!$E$12=E15,1,0))))))</f>
        <v>1</v>
      </c>
      <c r="AV7" s="50">
        <f>IF(Gewinnzahlen!$E$12=F10,1,IF(Gewinnzahlen!$E$12=F11,1,IF(Gewinnzahlen!$E$12=F12,1,IF(Gewinnzahlen!$E$12=F13,1,IF(Gewinnzahlen!$E$12=F14,1,IF(Gewinnzahlen!$E$12=F15,1,0))))))</f>
        <v>1</v>
      </c>
      <c r="AW7" s="50">
        <f>IF(Gewinnzahlen!$E$12=G10,1,IF(Gewinnzahlen!$E$12=G11,1,IF(Gewinnzahlen!$E$12=G12,1,IF(Gewinnzahlen!$E$12=G13,1,IF(Gewinnzahlen!$E$12=G14,1,IF(Gewinnzahlen!$E$12=G15,1,0))))))</f>
        <v>1</v>
      </c>
      <c r="AX7" s="50">
        <f>IF(Gewinnzahlen!$E$12=H10,1,IF(Gewinnzahlen!$E$12=H11,1,IF(Gewinnzahlen!$E$12=H12,1,IF(Gewinnzahlen!$E$12=H13,1,IF(Gewinnzahlen!$E$12=H14,1,IF(Gewinnzahlen!$E$12=H15,1,0))))))</f>
        <v>1</v>
      </c>
      <c r="AY7" s="50">
        <f>IF(Gewinnzahlen!$E$12=I10,1,IF(Gewinnzahlen!$E$12=I11,1,IF(Gewinnzahlen!$E$12=I12,1,IF(Gewinnzahlen!$E$12=I13,1,IF(Gewinnzahlen!$E$12=I14,1,IF(Gewinnzahlen!$E$12=I15,1,0))))))</f>
        <v>1</v>
      </c>
      <c r="AZ7" s="50">
        <f>IF(Gewinnzahlen!$E$12=J10,1,IF(Gewinnzahlen!$E$12=J11,1,IF(Gewinnzahlen!$E$12=J12,1,IF(Gewinnzahlen!$E$12=J13,1,IF(Gewinnzahlen!$E$12=J14,1,IF(Gewinnzahlen!$E$12=J15,1,0))))))</f>
        <v>1</v>
      </c>
      <c r="BA7" s="50">
        <f>IF(Gewinnzahlen!$E$12=K10,1,IF(Gewinnzahlen!$E$12=K11,1,IF(Gewinnzahlen!$E$12=K12,1,IF(Gewinnzahlen!$E$12=K13,1,IF(Gewinnzahlen!$E$12=K14,1,IF(Gewinnzahlen!$E$12=K15,1,0))))))</f>
        <v>1</v>
      </c>
      <c r="BB7" s="50">
        <f>IF(Gewinnzahlen!$E$12=L10,1,IF(Gewinnzahlen!$E$12=L11,1,IF(Gewinnzahlen!$E$12=L12,1,IF(Gewinnzahlen!$E$12=L13,1,IF(Gewinnzahlen!$E$12=L14,1,IF(Gewinnzahlen!$E$12=L15,1,0))))))</f>
        <v>1</v>
      </c>
      <c r="BC7" s="50">
        <f>IF(Gewinnzahlen!$E$12=M10,1,IF(Gewinnzahlen!$E$12=M11,1,IF(Gewinnzahlen!$E$12=M12,1,IF(Gewinnzahlen!$E$12=M13,1,IF(Gewinnzahlen!$E$12=M14,1,IF(Gewinnzahlen!$E$12=M15,1,0))))))</f>
        <v>1</v>
      </c>
      <c r="BD7" s="50">
        <f>IF(Gewinnzahlen!$E$12=N10,1,IF(Gewinnzahlen!$E$12=N11,1,IF(Gewinnzahlen!$E$12=N12,1,IF(Gewinnzahlen!$E$12=N13,1,IF(Gewinnzahlen!$E$12=N14,1,IF(Gewinnzahlen!$E$12=N15,1,0))))))</f>
        <v>1</v>
      </c>
      <c r="BE7" s="53">
        <f>IF(Gewinnzahlen!$F$12=C10,1,IF(Gewinnzahlen!$F$12=C11,1,IF(Gewinnzahlen!$F$12=C12,1,IF(Gewinnzahlen!$F$12=C13,1,IF(Gewinnzahlen!$F$12=C14,1,IF(Gewinnzahlen!$F$12=C15,1,0))))))</f>
        <v>1</v>
      </c>
      <c r="BF7" s="50">
        <f>IF(Gewinnzahlen!$F$12=D10,1,IF(Gewinnzahlen!$F$12=D11,1,IF(Gewinnzahlen!$F$12=D12,1,IF(Gewinnzahlen!$F$12=D13,1,IF(Gewinnzahlen!$F$12=D14,1,IF(Gewinnzahlen!$F$12=D15,1,0))))))</f>
        <v>1</v>
      </c>
      <c r="BG7" s="50">
        <f>IF(Gewinnzahlen!$F$12=E10,1,IF(Gewinnzahlen!$F$12=E11,1,IF(Gewinnzahlen!$F$12=E12,1,IF(Gewinnzahlen!$F$12=E13,1,IF(Gewinnzahlen!$F$12=E14,1,IF(Gewinnzahlen!$F$12=E15,1,0))))))</f>
        <v>1</v>
      </c>
      <c r="BH7" s="50">
        <f>IF(Gewinnzahlen!$F$12=F10,1,IF(Gewinnzahlen!$F$12=F11,1,IF(Gewinnzahlen!$F$12=F12,1,IF(Gewinnzahlen!$F$12=F13,1,IF(Gewinnzahlen!$F$12=F14,1,IF(Gewinnzahlen!$F$12=F15,1,0))))))</f>
        <v>1</v>
      </c>
      <c r="BI7" s="50">
        <f>IF(Gewinnzahlen!$F$12=G10,1,IF(Gewinnzahlen!$F$12=G11,1,IF(Gewinnzahlen!$F$12=G12,1,IF(Gewinnzahlen!$F$12=G13,1,IF(Gewinnzahlen!$F$12=G14,1,IF(Gewinnzahlen!$F$12=G15,1,0))))))</f>
        <v>1</v>
      </c>
      <c r="BJ7" s="50">
        <f>IF(Gewinnzahlen!$F$12=H10,1,IF(Gewinnzahlen!$F$12=H11,1,IF(Gewinnzahlen!$F$12=H12,1,IF(Gewinnzahlen!$F$12=H13,1,IF(Gewinnzahlen!$F$12=H14,1,IF(Gewinnzahlen!$F$12=H15,1,0))))))</f>
        <v>1</v>
      </c>
      <c r="BK7" s="50">
        <f>IF(Gewinnzahlen!$F$12=I10,1,IF(Gewinnzahlen!$F$12=I11,1,IF(Gewinnzahlen!$F$12=I12,1,IF(Gewinnzahlen!$F$12=I13,1,IF(Gewinnzahlen!$F$12=I14,1,IF(Gewinnzahlen!$F$12=I15,1,0))))))</f>
        <v>1</v>
      </c>
      <c r="BL7" s="50">
        <f>IF(Gewinnzahlen!$F$12=J10,1,IF(Gewinnzahlen!$F$12=J11,1,IF(Gewinnzahlen!$F$12=J12,1,IF(Gewinnzahlen!$F$12=J13,1,IF(Gewinnzahlen!$F$12=J14,1,IF(Gewinnzahlen!$F$12=J15,1,0))))))</f>
        <v>1</v>
      </c>
      <c r="BM7" s="50">
        <f>IF(Gewinnzahlen!$F$12=K10,1,IF(Gewinnzahlen!$F$12=K11,1,IF(Gewinnzahlen!$F$12=K12,1,IF(Gewinnzahlen!$F$12=K13,1,IF(Gewinnzahlen!$F$12=K14,1,IF(Gewinnzahlen!$F$12=K15,1,0))))))</f>
        <v>1</v>
      </c>
      <c r="BN7" s="50">
        <f>IF(Gewinnzahlen!$F$12=L10,1,IF(Gewinnzahlen!$F$12=L11,1,IF(Gewinnzahlen!$F$12=L12,1,IF(Gewinnzahlen!$F$12=L13,1,IF(Gewinnzahlen!$F$12=L14,1,IF(Gewinnzahlen!$F$12=L15,1,0))))))</f>
        <v>1</v>
      </c>
      <c r="BO7" s="50">
        <f>IF(Gewinnzahlen!$F$12=M10,1,IF(Gewinnzahlen!$F$12=M11,1,IF(Gewinnzahlen!$F$12=M12,1,IF(Gewinnzahlen!$F$12=M13,1,IF(Gewinnzahlen!$F$12=M14,1,IF(Gewinnzahlen!$F$12=M15,1,0))))))</f>
        <v>1</v>
      </c>
      <c r="BP7" s="50">
        <f>IF(Gewinnzahlen!$F$12=N10,1,IF(Gewinnzahlen!$F$12=N11,1,IF(Gewinnzahlen!$F$12=N12,1,IF(Gewinnzahlen!$F$12=N13,1,IF(Gewinnzahlen!$F$12=N14,1,IF(Gewinnzahlen!$F$12=N15,1,0))))))</f>
        <v>1</v>
      </c>
      <c r="BQ7" s="53">
        <f>IF(Gewinnzahlen!$G$12=C10,1,IF(Gewinnzahlen!$G$12=C11,1,IF(Gewinnzahlen!$G$12=C12,1,IF(Gewinnzahlen!$G$12=C13,1,IF(Gewinnzahlen!$G$12=C14,1,IF(Gewinnzahlen!$G$12=C15,1,0))))))</f>
        <v>1</v>
      </c>
      <c r="BR7" s="50">
        <f>IF(Gewinnzahlen!$G$12=D10,1,IF(Gewinnzahlen!$G$12=D11,1,IF(Gewinnzahlen!$G$12=D12,1,IF(Gewinnzahlen!$G$12=D13,1,IF(Gewinnzahlen!$G$12=D14,1,IF(Gewinnzahlen!$G$12=D15,1,0))))))</f>
        <v>1</v>
      </c>
      <c r="BS7" s="50">
        <f>IF(Gewinnzahlen!$G$12=E10,1,IF(Gewinnzahlen!$G$12=E11,1,IF(Gewinnzahlen!$G$12=E12,1,IF(Gewinnzahlen!$G$12=E13,1,IF(Gewinnzahlen!$G$12=E14,1,IF(Gewinnzahlen!$G$12=E15,1,0))))))</f>
        <v>1</v>
      </c>
      <c r="BT7" s="50">
        <f>IF(Gewinnzahlen!$G$12=F10,1,IF(Gewinnzahlen!$G$12=F11,1,IF(Gewinnzahlen!$G$12=F12,1,IF(Gewinnzahlen!$G$12=F13,1,IF(Gewinnzahlen!$G$12=F14,1,IF(Gewinnzahlen!$G$12=F15,1,0))))))</f>
        <v>1</v>
      </c>
      <c r="BU7" s="50">
        <f>IF(Gewinnzahlen!$G$12=G10,1,IF(Gewinnzahlen!$G$12=G11,1,IF(Gewinnzahlen!$G$12=G12,1,IF(Gewinnzahlen!$G$12=G13,1,IF(Gewinnzahlen!$G$12=G14,1,IF(Gewinnzahlen!$G$12=G15,1,0))))))</f>
        <v>1</v>
      </c>
      <c r="BV7" s="50">
        <f>IF(Gewinnzahlen!$G$12=H10,1,IF(Gewinnzahlen!$G$12=H11,1,IF(Gewinnzahlen!$G$12=H12,1,IF(Gewinnzahlen!$G$12=H13,1,IF(Gewinnzahlen!$G$12=H14,1,IF(Gewinnzahlen!$G$12=H15,1,0))))))</f>
        <v>1</v>
      </c>
      <c r="BW7" s="50">
        <f>IF(Gewinnzahlen!$G$12=I10,1,IF(Gewinnzahlen!$G$12=I11,1,IF(Gewinnzahlen!$G$12=I12,1,IF(Gewinnzahlen!$G$12=I13,1,IF(Gewinnzahlen!$G$12=I14,1,IF(Gewinnzahlen!$G$12=I15,1,0))))))</f>
        <v>1</v>
      </c>
      <c r="BX7" s="50">
        <f>IF(Gewinnzahlen!$G$12=J10,1,IF(Gewinnzahlen!$G$12=J11,1,IF(Gewinnzahlen!$G$12=J12,1,IF(Gewinnzahlen!$G$12=J13,1,IF(Gewinnzahlen!$G$12=J14,1,IF(Gewinnzahlen!$G$12=J15,1,0))))))</f>
        <v>1</v>
      </c>
      <c r="BY7" s="50">
        <f>IF(Gewinnzahlen!$G$12=K10,1,IF(Gewinnzahlen!$G$12=K11,1,IF(Gewinnzahlen!$G$12=K12,1,IF(Gewinnzahlen!$G$12=K13,1,IF(Gewinnzahlen!$G$12=K14,1,IF(Gewinnzahlen!$G$12=K15,1,0))))))</f>
        <v>1</v>
      </c>
      <c r="BZ7" s="50">
        <f>IF(Gewinnzahlen!$G$12=L10,1,IF(Gewinnzahlen!$G$12=L11,1,IF(Gewinnzahlen!$G$12=L12,1,IF(Gewinnzahlen!$G$12=L13,1,IF(Gewinnzahlen!$G$12=L14,1,IF(Gewinnzahlen!$G$12=L15,1,0))))))</f>
        <v>1</v>
      </c>
      <c r="CA7" s="50">
        <f>IF(Gewinnzahlen!$G$12=M10,1,IF(Gewinnzahlen!$G$12=M11,1,IF(Gewinnzahlen!$G$12=M12,1,IF(Gewinnzahlen!$G$12=M13,1,IF(Gewinnzahlen!$G$12=M14,1,IF(Gewinnzahlen!$G$12=M15,1,0))))))</f>
        <v>1</v>
      </c>
      <c r="CB7" s="50">
        <f>IF(Gewinnzahlen!$G$12=N10,1,IF(Gewinnzahlen!$G$12=N11,1,IF(Gewinnzahlen!$G$12=N12,1,IF(Gewinnzahlen!$G$12=N13,1,IF(Gewinnzahlen!$G$12=N14,1,IF(Gewinnzahlen!$G$12=N15,1,0))))))</f>
        <v>1</v>
      </c>
      <c r="CC7" s="53">
        <f>IF(Gewinnzahlen!$H$12=C10,1,IF(Gewinnzahlen!$H$12=C11,1,IF(Gewinnzahlen!$H$12=C12,1,IF(Gewinnzahlen!$H$12=C13,1,IF(Gewinnzahlen!$H$12=C14,1,IF(Gewinnzahlen!$H$12=C15,1,0))))))</f>
        <v>1</v>
      </c>
      <c r="CD7" s="50">
        <f>IF(Gewinnzahlen!$H$12=D10,1,IF(Gewinnzahlen!$H$12=D11,1,IF(Gewinnzahlen!$H$12=D12,1,IF(Gewinnzahlen!$H$12=D13,1,IF(Gewinnzahlen!$H$12=D14,1,IF(Gewinnzahlen!$H$12=D15,1,0))))))</f>
        <v>1</v>
      </c>
      <c r="CE7" s="50">
        <f>IF(Gewinnzahlen!$H$12=E10,1,IF(Gewinnzahlen!$H$12=E11,1,IF(Gewinnzahlen!$H$12=E12,1,IF(Gewinnzahlen!$H$12=E13,1,IF(Gewinnzahlen!$H$12=E14,1,IF(Gewinnzahlen!$H$12=E15,1,0))))))</f>
        <v>1</v>
      </c>
      <c r="CF7" s="50">
        <f>IF(Gewinnzahlen!$H$12=F10,1,IF(Gewinnzahlen!$H$12=F11,1,IF(Gewinnzahlen!$H$12=F12,1,IF(Gewinnzahlen!$H$12=F13,1,IF(Gewinnzahlen!$H$12=F14,1,IF(Gewinnzahlen!$H$12=F15,1,0))))))</f>
        <v>1</v>
      </c>
      <c r="CG7" s="50">
        <f>IF(Gewinnzahlen!$H$12=G10,1,IF(Gewinnzahlen!$H$12=G11,1,IF(Gewinnzahlen!$H$12=G12,1,IF(Gewinnzahlen!$H$12=G13,1,IF(Gewinnzahlen!$H$12=G14,1,IF(Gewinnzahlen!$H$12=G15,1,0))))))</f>
        <v>1</v>
      </c>
      <c r="CH7" s="50">
        <f>IF(Gewinnzahlen!$H$12=H10,1,IF(Gewinnzahlen!$H$12=H11,1,IF(Gewinnzahlen!$H$12=H12,1,IF(Gewinnzahlen!$H$12=H13,1,IF(Gewinnzahlen!$H$12=H14,1,IF(Gewinnzahlen!$H$12=H15,1,0))))))</f>
        <v>1</v>
      </c>
      <c r="CI7" s="50">
        <f>IF(Gewinnzahlen!$H$12=I10,1,IF(Gewinnzahlen!$H$12=I11,1,IF(Gewinnzahlen!$H$12=I12,1,IF(Gewinnzahlen!$H$12=I13,1,IF(Gewinnzahlen!$H$12=I14,1,IF(Gewinnzahlen!$H$12=I15,1,0))))))</f>
        <v>1</v>
      </c>
      <c r="CJ7" s="50">
        <f>IF(Gewinnzahlen!$H$12=J10,1,IF(Gewinnzahlen!$H$12=J11,1,IF(Gewinnzahlen!$H$12=J12,1,IF(Gewinnzahlen!$H$12=J13,1,IF(Gewinnzahlen!$H$12=J14,1,IF(Gewinnzahlen!$H$12=J15,1,0))))))</f>
        <v>1</v>
      </c>
      <c r="CK7" s="50">
        <f>IF(Gewinnzahlen!$H$12=K10,1,IF(Gewinnzahlen!$H$12=K11,1,IF(Gewinnzahlen!$H$12=K12,1,IF(Gewinnzahlen!$H$12=K13,1,IF(Gewinnzahlen!$H$12=K14,1,IF(Gewinnzahlen!$H$12=K15,1,0))))))</f>
        <v>1</v>
      </c>
      <c r="CL7" s="50">
        <f>IF(Gewinnzahlen!$H$12=L10,1,IF(Gewinnzahlen!$H$12=L11,1,IF(Gewinnzahlen!$H$12=L12,1,IF(Gewinnzahlen!$H$12=L13,1,IF(Gewinnzahlen!$H$12=L14,1,IF(Gewinnzahlen!$H$12=L15,1,0))))))</f>
        <v>1</v>
      </c>
      <c r="CM7" s="50">
        <f>IF(Gewinnzahlen!$H$12=M10,1,IF(Gewinnzahlen!$H$12=M11,1,IF(Gewinnzahlen!$H$12=M12,1,IF(Gewinnzahlen!$H$12=M13,1,IF(Gewinnzahlen!$H$12=M14,1,IF(Gewinnzahlen!$H$12=M15,1,0))))))</f>
        <v>1</v>
      </c>
      <c r="CN7" s="50">
        <f>IF(Gewinnzahlen!$H$12=N10,1,IF(Gewinnzahlen!$H$12=N11,1,IF(Gewinnzahlen!$H$12=N12,1,IF(Gewinnzahlen!$H$12=N13,1,IF(Gewinnzahlen!$H$12=N14,1,IF(Gewinnzahlen!$H$12=N15,1,0))))))</f>
        <v>1</v>
      </c>
      <c r="CO7" s="53">
        <f>IF(Gewinnzahlen!$I$12=C10,1,IF(Gewinnzahlen!$I$12=C11,1,IF(Gewinnzahlen!$I$12=C12,1,IF(Gewinnzahlen!$I$12=C13,1,IF(Gewinnzahlen!$I$12=C14,1,IF(Gewinnzahlen!$I$12=C15,1,0))))))</f>
        <v>1</v>
      </c>
      <c r="CP7" s="50">
        <f>IF(Gewinnzahlen!$I$12=D10,1,IF(Gewinnzahlen!$I$12=D11,1,IF(Gewinnzahlen!$I$12=D12,1,IF(Gewinnzahlen!$I$12=D13,1,IF(Gewinnzahlen!$I$12=D14,1,IF(Gewinnzahlen!$I$12=D15,1,0))))))</f>
        <v>1</v>
      </c>
      <c r="CQ7" s="50">
        <f>IF(Gewinnzahlen!$I$12=E10,1,IF(Gewinnzahlen!$I$12=E11,1,IF(Gewinnzahlen!$I$12=E12,1,IF(Gewinnzahlen!$I$12=E13,1,IF(Gewinnzahlen!$I$12=E14,1,IF(Gewinnzahlen!$I$12=E15,1,0))))))</f>
        <v>1</v>
      </c>
      <c r="CR7" s="50">
        <f>IF(Gewinnzahlen!$I$12=F10,1,IF(Gewinnzahlen!$I$12=F11,1,IF(Gewinnzahlen!$I$12=F12,1,IF(Gewinnzahlen!$I$12=F13,1,IF(Gewinnzahlen!$I$12=F14,1,IF(Gewinnzahlen!$I$12=F15,1,0))))))</f>
        <v>1</v>
      </c>
      <c r="CS7" s="50">
        <f>IF(Gewinnzahlen!$I$12=G10,1,IF(Gewinnzahlen!$I$12=G11,1,IF(Gewinnzahlen!$I$12=G12,1,IF(Gewinnzahlen!$I$12=G13,1,IF(Gewinnzahlen!$I$12=G14,1,IF(Gewinnzahlen!$I$12=G15,1,0))))))</f>
        <v>1</v>
      </c>
      <c r="CT7" s="50">
        <f>IF(Gewinnzahlen!$I$12=H10,1,IF(Gewinnzahlen!$I$12=H11,1,IF(Gewinnzahlen!$I$12=H12,1,IF(Gewinnzahlen!$I$12=H13,1,IF(Gewinnzahlen!$I$12=H14,1,IF(Gewinnzahlen!$I$12=H15,1,0))))))</f>
        <v>1</v>
      </c>
      <c r="CU7" s="50">
        <f>IF(Gewinnzahlen!$I$12=I10,1,IF(Gewinnzahlen!$I$12=I11,1,IF(Gewinnzahlen!$I$12=I12,1,IF(Gewinnzahlen!$I$12=I13,1,IF(Gewinnzahlen!$I$12=I14,1,IF(Gewinnzahlen!$I$12=I15,1,0))))))</f>
        <v>1</v>
      </c>
      <c r="CV7" s="50">
        <f>IF(Gewinnzahlen!$I$12=J10,1,IF(Gewinnzahlen!$I$12=J11,1,IF(Gewinnzahlen!$I$12=J12,1,IF(Gewinnzahlen!$I$12=J13,1,IF(Gewinnzahlen!$I$12=J14,1,IF(Gewinnzahlen!$I$12=J15,1,0))))))</f>
        <v>1</v>
      </c>
      <c r="CW7" s="50">
        <f>IF(Gewinnzahlen!$I$12=K10,1,IF(Gewinnzahlen!$I$12=K11,1,IF(Gewinnzahlen!$I$12=K12,1,IF(Gewinnzahlen!$I$12=K13,1,IF(Gewinnzahlen!$I$12=K14,1,IF(Gewinnzahlen!$I$12=K15,1,0))))))</f>
        <v>1</v>
      </c>
      <c r="CX7" s="50">
        <f>IF(Gewinnzahlen!$I$12=L10,1,IF(Gewinnzahlen!$I$12=L11,1,IF(Gewinnzahlen!$I$12=L12,1,IF(Gewinnzahlen!$I$12=L13,1,IF(Gewinnzahlen!$I$12=L14,1,IF(Gewinnzahlen!$I$12=L15,1,0))))))</f>
        <v>1</v>
      </c>
      <c r="CY7" s="50">
        <f>IF(Gewinnzahlen!$I$12=M10,1,IF(Gewinnzahlen!$I$12=M11,1,IF(Gewinnzahlen!$I$12=M12,1,IF(Gewinnzahlen!$I$12=M13,1,IF(Gewinnzahlen!$I$12=M14,1,IF(Gewinnzahlen!$I$12=M15,1,0))))))</f>
        <v>1</v>
      </c>
      <c r="CZ7" s="50">
        <f>IF(Gewinnzahlen!$I$12=N10,1,IF(Gewinnzahlen!$I$12=N11,1,IF(Gewinnzahlen!$I$12=N12,1,IF(Gewinnzahlen!$I$12=N13,1,IF(Gewinnzahlen!$I$12=N14,1,IF(Gewinnzahlen!$I$12=N15,1,0))))))</f>
        <v>1</v>
      </c>
      <c r="DA7" s="53">
        <f>IF(Gewinnzahlen!$J$12=C10,1,IF(Gewinnzahlen!$J$12=C11,1,IF(Gewinnzahlen!$J$12=C12,1,IF(Gewinnzahlen!$J$12=C13,1,IF(Gewinnzahlen!$J$12=C14,1,IF(Gewinnzahlen!$J$12=C15,1,0))))))</f>
        <v>1</v>
      </c>
      <c r="DB7" s="50">
        <f>IF(Gewinnzahlen!$J$12=D10,1,IF(Gewinnzahlen!$J$12=D11,1,IF(Gewinnzahlen!$J$12=D12,1,IF(Gewinnzahlen!$J$12=D13,1,IF(Gewinnzahlen!$J$12=D14,1,IF(Gewinnzahlen!$J$12=D15,1,0))))))</f>
        <v>1</v>
      </c>
      <c r="DC7" s="50">
        <f>IF(Gewinnzahlen!$J$12=E10,1,IF(Gewinnzahlen!$J$12=E11,1,IF(Gewinnzahlen!$J$12=E12,1,IF(Gewinnzahlen!$J$12=E13,1,IF(Gewinnzahlen!$J$12=E14,1,IF(Gewinnzahlen!$J$12=E15,1,0))))))</f>
        <v>1</v>
      </c>
      <c r="DD7" s="50">
        <f>IF(Gewinnzahlen!$J$12=F10,1,IF(Gewinnzahlen!$J$12=F11,1,IF(Gewinnzahlen!$J$12=F12,1,IF(Gewinnzahlen!$J$12=F13,1,IF(Gewinnzahlen!$J$12=F14,1,IF(Gewinnzahlen!$J$12=F15,1,0))))))</f>
        <v>1</v>
      </c>
      <c r="DE7" s="50">
        <f>IF(Gewinnzahlen!$J$12=G10,1,IF(Gewinnzahlen!$J$12=G11,1,IF(Gewinnzahlen!$J$12=G12,1,IF(Gewinnzahlen!$J$12=G13,1,IF(Gewinnzahlen!$J$12=G14,1,IF(Gewinnzahlen!$J$12=G15,1,0))))))</f>
        <v>1</v>
      </c>
      <c r="DF7" s="50">
        <f>IF(Gewinnzahlen!$J$12=H10,1,IF(Gewinnzahlen!$J$12=H11,1,IF(Gewinnzahlen!$J$12=H12,1,IF(Gewinnzahlen!$J$12=H13,1,IF(Gewinnzahlen!$J$12=H14,1,IF(Gewinnzahlen!$J$12=H15,1,0))))))</f>
        <v>1</v>
      </c>
      <c r="DG7" s="50">
        <f>IF(Gewinnzahlen!$J$12=I10,1,IF(Gewinnzahlen!$J$12=I11,1,IF(Gewinnzahlen!$J$12=I12,1,IF(Gewinnzahlen!$J$12=I13,1,IF(Gewinnzahlen!$J$12=I14,1,IF(Gewinnzahlen!$J$12=I15,1,0))))))</f>
        <v>1</v>
      </c>
      <c r="DH7" s="50">
        <f>IF(Gewinnzahlen!$J$12=J10,1,IF(Gewinnzahlen!$J$12=J11,1,IF(Gewinnzahlen!$J$12=J12,1,IF(Gewinnzahlen!$J$12=J13,1,IF(Gewinnzahlen!$J$12=J14,1,IF(Gewinnzahlen!$J$12=J15,1,0))))))</f>
        <v>1</v>
      </c>
      <c r="DI7" s="50">
        <f>IF(Gewinnzahlen!$J$12=K10,1,IF(Gewinnzahlen!$J$12=K11,1,IF(Gewinnzahlen!$J$12=K12,1,IF(Gewinnzahlen!$J$12=K13,1,IF(Gewinnzahlen!$J$12=K14,1,IF(Gewinnzahlen!$J$12=K15,1,0))))))</f>
        <v>1</v>
      </c>
      <c r="DJ7" s="50">
        <f>IF(Gewinnzahlen!$J$12=L10,1,IF(Gewinnzahlen!$J$12=L11,1,IF(Gewinnzahlen!$J$12=L12,1,IF(Gewinnzahlen!$J$12=L13,1,IF(Gewinnzahlen!$J$12=L14,1,IF(Gewinnzahlen!$J$12=L15,1,0))))))</f>
        <v>1</v>
      </c>
      <c r="DK7" s="50">
        <f>IF(Gewinnzahlen!$J$12=M10,1,IF(Gewinnzahlen!$J$12=M11,1,IF(Gewinnzahlen!$J$12=M12,1,IF(Gewinnzahlen!$J$12=M13,1,IF(Gewinnzahlen!$J$12=M14,1,IF(Gewinnzahlen!$J$12=M15,1,0))))))</f>
        <v>1</v>
      </c>
      <c r="DL7" s="50">
        <f>IF(Gewinnzahlen!$J$12=N10,1,IF(Gewinnzahlen!$J$12=N11,1,IF(Gewinnzahlen!$J$12=N12,1,IF(Gewinnzahlen!$J$12=N13,1,IF(Gewinnzahlen!$J$12=N14,1,IF(Gewinnzahlen!$J$12=N15,1,0))))))</f>
        <v>1</v>
      </c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36" s="3" customFormat="1" ht="15.75" customHeight="1">
      <c r="A8" s="1"/>
      <c r="C8" s="98" t="s">
        <v>181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74" t="s">
        <v>92</v>
      </c>
      <c r="P8" s="175"/>
      <c r="Q8" s="176"/>
      <c r="U8" s="50">
        <f>IF(Gewinnzahlen!$C$13=C10,1,IF(Gewinnzahlen!$C$13=C11,1,IF(Gewinnzahlen!$C$13=C12,1,IF(Gewinnzahlen!$C$13=C13,1,IF(Gewinnzahlen!$C$13=C14,1,IF(Gewinnzahlen!$C$13=C15,1,0))))))</f>
        <v>1</v>
      </c>
      <c r="V8" s="50">
        <f>IF(Gewinnzahlen!$C$13=D10,1,IF(Gewinnzahlen!$C$13=D11,1,IF(Gewinnzahlen!$C$13=D12,1,IF(Gewinnzahlen!$C$13=D13,1,IF(Gewinnzahlen!$C$13=D14,1,IF(Gewinnzahlen!$C$13=D15,1,0))))))</f>
        <v>1</v>
      </c>
      <c r="W8" s="50">
        <f>IF(Gewinnzahlen!$C$13=E10,1,IF(Gewinnzahlen!$C$13=E11,1,IF(Gewinnzahlen!$C$13=E12,1,IF(Gewinnzahlen!$C$13=E13,1,IF(Gewinnzahlen!$C$13=E14,1,IF(Gewinnzahlen!$C$13=E15,1,0))))))</f>
        <v>1</v>
      </c>
      <c r="X8" s="50">
        <f>IF(Gewinnzahlen!$C$13=F10,1,IF(Gewinnzahlen!$C$13=F11,1,IF(Gewinnzahlen!$C$13=F12,1,IF(Gewinnzahlen!$C$13=F13,1,IF(Gewinnzahlen!$C$13=F14,1,IF(Gewinnzahlen!$C$13=F15,1,0))))))</f>
        <v>1</v>
      </c>
      <c r="Y8" s="50">
        <f>IF(Gewinnzahlen!$C$13=G10,1,IF(Gewinnzahlen!$C$13=G11,1,IF(Gewinnzahlen!$C$13=G12,1,IF(Gewinnzahlen!$C$13=G13,1,IF(Gewinnzahlen!$C$13=G14,1,IF(Gewinnzahlen!$C$13=G15,1,0))))))</f>
        <v>1</v>
      </c>
      <c r="Z8" s="50">
        <f>IF(Gewinnzahlen!$C$13=H10,1,IF(Gewinnzahlen!$C$13=H11,1,IF(Gewinnzahlen!$C$13=H12,1,IF(Gewinnzahlen!$C$13=H13,1,IF(Gewinnzahlen!$C$13=H14,1,IF(Gewinnzahlen!$C$13=H15,1,0))))))</f>
        <v>1</v>
      </c>
      <c r="AA8" s="50">
        <f>IF(Gewinnzahlen!$C$13=I10,1,IF(Gewinnzahlen!$C$13=I11,1,IF(Gewinnzahlen!$C$13=I12,1,IF(Gewinnzahlen!$C$13=I13,1,IF(Gewinnzahlen!$C$13=I14,1,IF(Gewinnzahlen!$C$13=I15,1,0))))))</f>
        <v>1</v>
      </c>
      <c r="AB8" s="50">
        <f>IF(Gewinnzahlen!$C$13=J10,1,IF(Gewinnzahlen!$C$13=J11,1,IF(Gewinnzahlen!$C$13=J12,1,IF(Gewinnzahlen!$C$13=J13,1,IF(Gewinnzahlen!$C$13=J14,1,IF(Gewinnzahlen!$C$13=J15,1,0))))))</f>
        <v>1</v>
      </c>
      <c r="AC8" s="50">
        <f>IF(Gewinnzahlen!$C$13=K10,1,IF(Gewinnzahlen!$C$13=K11,1,IF(Gewinnzahlen!$C$13=K12,1,IF(Gewinnzahlen!$C$13=K13,1,IF(Gewinnzahlen!$C$13=K14,1,IF(Gewinnzahlen!$C$13=K15,1,0))))))</f>
        <v>1</v>
      </c>
      <c r="AD8" s="50">
        <f>IF(Gewinnzahlen!$C$13=L10,1,IF(Gewinnzahlen!$C$13=L11,1,IF(Gewinnzahlen!$C$13=L12,1,IF(Gewinnzahlen!$C$13=L13,1,IF(Gewinnzahlen!$C$13=L14,1,IF(Gewinnzahlen!$C$13=L15,1,0))))))</f>
        <v>1</v>
      </c>
      <c r="AE8" s="50">
        <f>IF(Gewinnzahlen!$C$13=M10,1,IF(Gewinnzahlen!$C$13=M11,1,IF(Gewinnzahlen!$C$13=M12,1,IF(Gewinnzahlen!$C$13=M13,1,IF(Gewinnzahlen!$C$13=M14,1,IF(Gewinnzahlen!$C$13=M15,1,0))))))</f>
        <v>1</v>
      </c>
      <c r="AF8" s="50">
        <f>IF(Gewinnzahlen!$C$13=N10,1,IF(Gewinnzahlen!$C$13=N11,1,IF(Gewinnzahlen!$C$13=N12,1,IF(Gewinnzahlen!$C$13=N13,1,IF(Gewinnzahlen!$C$13=N14,1,IF(Gewinnzahlen!$C$13=N15,1,0))))))</f>
        <v>1</v>
      </c>
      <c r="AG8" s="53">
        <f>IF(Gewinnzahlen!$D$13=C10,1,IF(Gewinnzahlen!$D$13=C11,1,IF(Gewinnzahlen!$D$13=C12,1,IF(Gewinnzahlen!$D$13=C13,1,IF(Gewinnzahlen!$D$13=C14,1,IF(Gewinnzahlen!$D$13=C15,1,0))))))</f>
        <v>1</v>
      </c>
      <c r="AH8" s="50">
        <f>IF(Gewinnzahlen!$D$13=D10,1,IF(Gewinnzahlen!$D$13=D11,1,IF(Gewinnzahlen!$D$13=D12,1,IF(Gewinnzahlen!$D$13=D13,1,IF(Gewinnzahlen!$D$13=D14,1,IF(Gewinnzahlen!$D$13=D15,1,0))))))</f>
        <v>1</v>
      </c>
      <c r="AI8" s="50">
        <f>IF(Gewinnzahlen!$D$13=E10,1,IF(Gewinnzahlen!$D$13=E11,1,IF(Gewinnzahlen!$D$13=E12,1,IF(Gewinnzahlen!$D$13=E13,1,IF(Gewinnzahlen!$D$13=E14,1,IF(Gewinnzahlen!$D$13=E15,1,0))))))</f>
        <v>1</v>
      </c>
      <c r="AJ8" s="50">
        <f>IF(Gewinnzahlen!$D$13=F10,1,IF(Gewinnzahlen!$D$13=F11,1,IF(Gewinnzahlen!$D$13=F12,1,IF(Gewinnzahlen!$D$13=F13,1,IF(Gewinnzahlen!$D$13=F14,1,IF(Gewinnzahlen!$D$13=F15,1,0))))))</f>
        <v>1</v>
      </c>
      <c r="AK8" s="50">
        <f>IF(Gewinnzahlen!$D$13=G10,1,IF(Gewinnzahlen!$D$13=G11,1,IF(Gewinnzahlen!$D$13=G12,1,IF(Gewinnzahlen!$D$13=G13,1,IF(Gewinnzahlen!$D$13=G14,1,IF(Gewinnzahlen!$D$13=G15,1,0))))))</f>
        <v>1</v>
      </c>
      <c r="AL8" s="50">
        <f>IF(Gewinnzahlen!$D$13=H10,1,IF(Gewinnzahlen!$D$13=H11,1,IF(Gewinnzahlen!$D$13=H12,1,IF(Gewinnzahlen!$D$13=H13,1,IF(Gewinnzahlen!$D$13=H14,1,IF(Gewinnzahlen!$D$13=H15,1,0))))))</f>
        <v>1</v>
      </c>
      <c r="AM8" s="50">
        <f>IF(Gewinnzahlen!$D$13=I10,1,IF(Gewinnzahlen!$D$13=I11,1,IF(Gewinnzahlen!$D$13=I12,1,IF(Gewinnzahlen!$D$13=I13,1,IF(Gewinnzahlen!$D$13=I14,1,IF(Gewinnzahlen!$D$13=I15,1,0))))))</f>
        <v>1</v>
      </c>
      <c r="AN8" s="50">
        <f>IF(Gewinnzahlen!$D$13=J10,1,IF(Gewinnzahlen!$D$13=J11,1,IF(Gewinnzahlen!$D$13=J12,1,IF(Gewinnzahlen!$D$13=J13,1,IF(Gewinnzahlen!$D$13=J14,1,IF(Gewinnzahlen!$D$13=J15,1,0))))))</f>
        <v>1</v>
      </c>
      <c r="AO8" s="50">
        <f>IF(Gewinnzahlen!$D$13=K10,1,IF(Gewinnzahlen!$D$13=K11,1,IF(Gewinnzahlen!$D$13=K12,1,IF(Gewinnzahlen!$D$13=K13,1,IF(Gewinnzahlen!$D$13=K14,1,IF(Gewinnzahlen!$D$13=K15,1,0))))))</f>
        <v>1</v>
      </c>
      <c r="AP8" s="50">
        <f>IF(Gewinnzahlen!$D$13=L10,1,IF(Gewinnzahlen!$D$13=L11,1,IF(Gewinnzahlen!$D$13=L12,1,IF(Gewinnzahlen!$D$13=L13,1,IF(Gewinnzahlen!$D$13=L14,1,IF(Gewinnzahlen!$D$13=L15,1,0))))))</f>
        <v>1</v>
      </c>
      <c r="AQ8" s="50">
        <f>IF(Gewinnzahlen!$D$13=M10,1,IF(Gewinnzahlen!$D$13=M11,1,IF(Gewinnzahlen!$D$13=M12,1,IF(Gewinnzahlen!$D$13=M13,1,IF(Gewinnzahlen!$D$13=M14,1,IF(Gewinnzahlen!$D$13=M15,1,0))))))</f>
        <v>1</v>
      </c>
      <c r="AR8" s="50">
        <f>IF(Gewinnzahlen!$D$13=N10,1,IF(Gewinnzahlen!$D$13=N11,1,IF(Gewinnzahlen!$D$13=N12,1,IF(Gewinnzahlen!$D$13=N13,1,IF(Gewinnzahlen!$D$13=N14,1,IF(Gewinnzahlen!$D$13=N15,1,0))))))</f>
        <v>1</v>
      </c>
      <c r="AS8" s="53">
        <f>IF(Gewinnzahlen!$E$13=C10,1,IF(Gewinnzahlen!$E$13=C11,1,IF(Gewinnzahlen!$E$13=C12,1,IF(Gewinnzahlen!$E$13=C13,1,IF(Gewinnzahlen!$E$13=C14,1,IF(Gewinnzahlen!$E$13=C15,1,0))))))</f>
        <v>1</v>
      </c>
      <c r="AT8" s="50">
        <f>IF(Gewinnzahlen!$E$13=D10,1,IF(Gewinnzahlen!$E$13=D11,1,IF(Gewinnzahlen!$E$13=D12,1,IF(Gewinnzahlen!$E$13=D13,1,IF(Gewinnzahlen!$E$13=D14,1,IF(Gewinnzahlen!$E$13=D15,1,0))))))</f>
        <v>1</v>
      </c>
      <c r="AU8" s="50">
        <f>IF(Gewinnzahlen!$E$13=E10,1,IF(Gewinnzahlen!$E$13=E11,1,IF(Gewinnzahlen!$E$13=E12,1,IF(Gewinnzahlen!$E$13=E13,1,IF(Gewinnzahlen!$E$13=E14,1,IF(Gewinnzahlen!$E$13=E15,1,0))))))</f>
        <v>1</v>
      </c>
      <c r="AV8" s="50">
        <f>IF(Gewinnzahlen!$E$13=F10,1,IF(Gewinnzahlen!$E$13=F11,1,IF(Gewinnzahlen!$E$13=F12,1,IF(Gewinnzahlen!$E$13=F13,1,IF(Gewinnzahlen!$E$13=F14,1,IF(Gewinnzahlen!$E$13=F15,1,0))))))</f>
        <v>1</v>
      </c>
      <c r="AW8" s="50">
        <f>IF(Gewinnzahlen!$E$13=G10,1,IF(Gewinnzahlen!$E$13=G11,1,IF(Gewinnzahlen!$E$13=G12,1,IF(Gewinnzahlen!$E$13=G13,1,IF(Gewinnzahlen!$E$13=G14,1,IF(Gewinnzahlen!$E$13=G15,1,0))))))</f>
        <v>1</v>
      </c>
      <c r="AX8" s="50">
        <f>IF(Gewinnzahlen!$E$13=H10,1,IF(Gewinnzahlen!$E$13=H11,1,IF(Gewinnzahlen!$E$13=H12,1,IF(Gewinnzahlen!$E$13=H13,1,IF(Gewinnzahlen!$E$13=H14,1,IF(Gewinnzahlen!$E$13=H15,1,0))))))</f>
        <v>1</v>
      </c>
      <c r="AY8" s="50">
        <f>IF(Gewinnzahlen!$E$13=I10,1,IF(Gewinnzahlen!$E$13=I11,1,IF(Gewinnzahlen!$E$13=I12,1,IF(Gewinnzahlen!$E$13=I13,1,IF(Gewinnzahlen!$E$13=I14,1,IF(Gewinnzahlen!$E$13=I15,1,0))))))</f>
        <v>1</v>
      </c>
      <c r="AZ8" s="50">
        <f>IF(Gewinnzahlen!$E$13=J10,1,IF(Gewinnzahlen!$E$13=J11,1,IF(Gewinnzahlen!$E$13=J12,1,IF(Gewinnzahlen!$E$13=J13,1,IF(Gewinnzahlen!$E$13=J14,1,IF(Gewinnzahlen!$E$13=J15,1,0))))))</f>
        <v>1</v>
      </c>
      <c r="BA8" s="50">
        <f>IF(Gewinnzahlen!$E$13=K10,1,IF(Gewinnzahlen!$E$13=K11,1,IF(Gewinnzahlen!$E$13=K12,1,IF(Gewinnzahlen!$E$13=K13,1,IF(Gewinnzahlen!$E$13=K14,1,IF(Gewinnzahlen!$E$13=K15,1,0))))))</f>
        <v>1</v>
      </c>
      <c r="BB8" s="50">
        <f>IF(Gewinnzahlen!$E$13=L10,1,IF(Gewinnzahlen!$E$13=L11,1,IF(Gewinnzahlen!$E$13=L12,1,IF(Gewinnzahlen!$E$13=L13,1,IF(Gewinnzahlen!$E$13=L14,1,IF(Gewinnzahlen!$E$13=L15,1,0))))))</f>
        <v>1</v>
      </c>
      <c r="BC8" s="50">
        <f>IF(Gewinnzahlen!$E$13=M10,1,IF(Gewinnzahlen!$E$13=M11,1,IF(Gewinnzahlen!$E$13=M12,1,IF(Gewinnzahlen!$E$13=M13,1,IF(Gewinnzahlen!$E$13=M14,1,IF(Gewinnzahlen!$E$13=M15,1,0))))))</f>
        <v>1</v>
      </c>
      <c r="BD8" s="50">
        <f>IF(Gewinnzahlen!$E$13=N10,1,IF(Gewinnzahlen!$E$13=N11,1,IF(Gewinnzahlen!$E$13=N12,1,IF(Gewinnzahlen!$E$13=N13,1,IF(Gewinnzahlen!$E$13=N14,1,IF(Gewinnzahlen!$E$13=N15,1,0))))))</f>
        <v>1</v>
      </c>
      <c r="BE8" s="53">
        <f>IF(Gewinnzahlen!$F$13=C10,1,IF(Gewinnzahlen!$F$13=C11,1,IF(Gewinnzahlen!$F$13=C12,1,IF(Gewinnzahlen!$F$13=C13,1,IF(Gewinnzahlen!$F$13=C14,1,IF(Gewinnzahlen!$F$13=C15,1,0))))))</f>
        <v>1</v>
      </c>
      <c r="BF8" s="50">
        <f>IF(Gewinnzahlen!$F$13=D10,1,IF(Gewinnzahlen!$F$13=D11,1,IF(Gewinnzahlen!$F$13=D12,1,IF(Gewinnzahlen!$F$13=D13,1,IF(Gewinnzahlen!$F$13=D14,1,IF(Gewinnzahlen!$F$13=D15,1,0))))))</f>
        <v>1</v>
      </c>
      <c r="BG8" s="50">
        <f>IF(Gewinnzahlen!$F$13=E10,1,IF(Gewinnzahlen!$F$13=E11,1,IF(Gewinnzahlen!$F$13=E12,1,IF(Gewinnzahlen!$F$13=E13,1,IF(Gewinnzahlen!$F$13=E14,1,IF(Gewinnzahlen!$F$13=E15,1,0))))))</f>
        <v>1</v>
      </c>
      <c r="BH8" s="50">
        <f>IF(Gewinnzahlen!$F$13=F10,1,IF(Gewinnzahlen!$F$13=F11,1,IF(Gewinnzahlen!$F$13=F12,1,IF(Gewinnzahlen!$F$13=F13,1,IF(Gewinnzahlen!$F$13=F14,1,IF(Gewinnzahlen!$F$13=F15,1,0))))))</f>
        <v>1</v>
      </c>
      <c r="BI8" s="50">
        <f>IF(Gewinnzahlen!$F$13=G10,1,IF(Gewinnzahlen!$F$13=G11,1,IF(Gewinnzahlen!$F$13=G12,1,IF(Gewinnzahlen!$F$13=G13,1,IF(Gewinnzahlen!$F$13=G14,1,IF(Gewinnzahlen!$F$13=G15,1,0))))))</f>
        <v>1</v>
      </c>
      <c r="BJ8" s="50">
        <f>IF(Gewinnzahlen!$F$13=H10,1,IF(Gewinnzahlen!$F$13=H11,1,IF(Gewinnzahlen!$F$13=H12,1,IF(Gewinnzahlen!$F$13=H13,1,IF(Gewinnzahlen!$F$13=H14,1,IF(Gewinnzahlen!$F$13=H15,1,0))))))</f>
        <v>1</v>
      </c>
      <c r="BK8" s="50">
        <f>IF(Gewinnzahlen!$F$13=I10,1,IF(Gewinnzahlen!$F$13=I11,1,IF(Gewinnzahlen!$F$13=I12,1,IF(Gewinnzahlen!$F$13=I13,1,IF(Gewinnzahlen!$F$13=I14,1,IF(Gewinnzahlen!$F$13=I15,1,0))))))</f>
        <v>1</v>
      </c>
      <c r="BL8" s="50">
        <f>IF(Gewinnzahlen!$F$13=J10,1,IF(Gewinnzahlen!$F$13=J11,1,IF(Gewinnzahlen!$F$13=J12,1,IF(Gewinnzahlen!$F$13=J13,1,IF(Gewinnzahlen!$F$13=J14,1,IF(Gewinnzahlen!$F$13=J15,1,0))))))</f>
        <v>1</v>
      </c>
      <c r="BM8" s="50">
        <f>IF(Gewinnzahlen!$F$13=K10,1,IF(Gewinnzahlen!$F$13=K11,1,IF(Gewinnzahlen!$F$13=K12,1,IF(Gewinnzahlen!$F$13=K13,1,IF(Gewinnzahlen!$F$13=K14,1,IF(Gewinnzahlen!$F$13=K15,1,0))))))</f>
        <v>1</v>
      </c>
      <c r="BN8" s="50">
        <f>IF(Gewinnzahlen!$F$13=L10,1,IF(Gewinnzahlen!$F$13=L11,1,IF(Gewinnzahlen!$F$13=L12,1,IF(Gewinnzahlen!$F$13=L13,1,IF(Gewinnzahlen!$F$13=L14,1,IF(Gewinnzahlen!$F$13=L15,1,0))))))</f>
        <v>1</v>
      </c>
      <c r="BO8" s="50">
        <f>IF(Gewinnzahlen!$F$13=M10,1,IF(Gewinnzahlen!$F$13=M11,1,IF(Gewinnzahlen!$F$13=M12,1,IF(Gewinnzahlen!$F$13=M13,1,IF(Gewinnzahlen!$F$13=M14,1,IF(Gewinnzahlen!$F$13=M15,1,0))))))</f>
        <v>1</v>
      </c>
      <c r="BP8" s="50">
        <f>IF(Gewinnzahlen!$F$13=N10,1,IF(Gewinnzahlen!$F$13=N11,1,IF(Gewinnzahlen!$F$13=N12,1,IF(Gewinnzahlen!$F$13=N13,1,IF(Gewinnzahlen!$F$13=N14,1,IF(Gewinnzahlen!$F$13=N15,1,0))))))</f>
        <v>1</v>
      </c>
      <c r="BQ8" s="53">
        <f>IF(Gewinnzahlen!$G$13=C10,1,IF(Gewinnzahlen!$G$13=C11,1,IF(Gewinnzahlen!$G$13=C12,1,IF(Gewinnzahlen!$G$13=C13,1,IF(Gewinnzahlen!$G$13=C14,1,IF(Gewinnzahlen!$G$13=C15,1,0))))))</f>
        <v>1</v>
      </c>
      <c r="BR8" s="50">
        <f>IF(Gewinnzahlen!$G$13=D10,1,IF(Gewinnzahlen!$G$13=D11,1,IF(Gewinnzahlen!$G$13=D12,1,IF(Gewinnzahlen!$G$13=D13,1,IF(Gewinnzahlen!$G$13=D14,1,IF(Gewinnzahlen!$G$13=D15,1,0))))))</f>
        <v>1</v>
      </c>
      <c r="BS8" s="50">
        <f>IF(Gewinnzahlen!$G$13=E10,1,IF(Gewinnzahlen!$G$13=E11,1,IF(Gewinnzahlen!$G$13=E12,1,IF(Gewinnzahlen!$G$13=E13,1,IF(Gewinnzahlen!$G$13=E14,1,IF(Gewinnzahlen!$G$13=E15,1,0))))))</f>
        <v>1</v>
      </c>
      <c r="BT8" s="50">
        <f>IF(Gewinnzahlen!$G$13=F10,1,IF(Gewinnzahlen!$G$13=F11,1,IF(Gewinnzahlen!$G$13=F12,1,IF(Gewinnzahlen!$G$13=F13,1,IF(Gewinnzahlen!$G$13=F14,1,IF(Gewinnzahlen!$G$13=F15,1,0))))))</f>
        <v>1</v>
      </c>
      <c r="BU8" s="50">
        <f>IF(Gewinnzahlen!$G$13=G10,1,IF(Gewinnzahlen!$G$13=G11,1,IF(Gewinnzahlen!$G$13=G12,1,IF(Gewinnzahlen!$G$13=G13,1,IF(Gewinnzahlen!$G$13=G14,1,IF(Gewinnzahlen!$G$13=G15,1,0))))))</f>
        <v>1</v>
      </c>
      <c r="BV8" s="50">
        <f>IF(Gewinnzahlen!$G$13=H10,1,IF(Gewinnzahlen!$G$13=H11,1,IF(Gewinnzahlen!$G$13=H12,1,IF(Gewinnzahlen!$G$13=H13,1,IF(Gewinnzahlen!$G$13=H14,1,IF(Gewinnzahlen!$G$13=H15,1,0))))))</f>
        <v>1</v>
      </c>
      <c r="BW8" s="50">
        <f>IF(Gewinnzahlen!$G$13=I10,1,IF(Gewinnzahlen!$G$13=I11,1,IF(Gewinnzahlen!$G$13=I12,1,IF(Gewinnzahlen!$G$13=I13,1,IF(Gewinnzahlen!$G$13=I14,1,IF(Gewinnzahlen!$G$13=I15,1,0))))))</f>
        <v>1</v>
      </c>
      <c r="BX8" s="50">
        <f>IF(Gewinnzahlen!$G$13=J10,1,IF(Gewinnzahlen!$G$13=J11,1,IF(Gewinnzahlen!$G$13=J12,1,IF(Gewinnzahlen!$G$13=J13,1,IF(Gewinnzahlen!$G$13=J14,1,IF(Gewinnzahlen!$G$13=J15,1,0))))))</f>
        <v>1</v>
      </c>
      <c r="BY8" s="50">
        <f>IF(Gewinnzahlen!$G$13=K10,1,IF(Gewinnzahlen!$G$13=K11,1,IF(Gewinnzahlen!$G$13=K12,1,IF(Gewinnzahlen!$G$13=K13,1,IF(Gewinnzahlen!$G$13=K14,1,IF(Gewinnzahlen!$G$13=K15,1,0))))))</f>
        <v>1</v>
      </c>
      <c r="BZ8" s="50">
        <f>IF(Gewinnzahlen!$G$13=L10,1,IF(Gewinnzahlen!$G$13=L11,1,IF(Gewinnzahlen!$G$13=L12,1,IF(Gewinnzahlen!$G$13=L13,1,IF(Gewinnzahlen!$G$13=L14,1,IF(Gewinnzahlen!$G$13=L15,1,0))))))</f>
        <v>1</v>
      </c>
      <c r="CA8" s="50">
        <f>IF(Gewinnzahlen!$G$13=M10,1,IF(Gewinnzahlen!$G$13=M11,1,IF(Gewinnzahlen!$G$13=M12,1,IF(Gewinnzahlen!$G$13=M13,1,IF(Gewinnzahlen!$G$13=M14,1,IF(Gewinnzahlen!$G$13=M15,1,0))))))</f>
        <v>1</v>
      </c>
      <c r="CB8" s="50">
        <f>IF(Gewinnzahlen!$G$13=N10,1,IF(Gewinnzahlen!$G$13=N11,1,IF(Gewinnzahlen!$G$13=N12,1,IF(Gewinnzahlen!$G$13=N13,1,IF(Gewinnzahlen!$G$13=N14,1,IF(Gewinnzahlen!$G$13=N15,1,0))))))</f>
        <v>1</v>
      </c>
      <c r="CC8" s="53">
        <f>IF(Gewinnzahlen!$H$13=C10,1,IF(Gewinnzahlen!$H$13=C11,1,IF(Gewinnzahlen!$H$13=C12,1,IF(Gewinnzahlen!$H$13=C13,1,IF(Gewinnzahlen!$H$13=C14,1,IF(Gewinnzahlen!$H$13=C15,1,0))))))</f>
        <v>1</v>
      </c>
      <c r="CD8" s="50">
        <f>IF(Gewinnzahlen!$H$13=D10,1,IF(Gewinnzahlen!$H$13=D11,1,IF(Gewinnzahlen!$H$13=D12,1,IF(Gewinnzahlen!$H$13=D13,1,IF(Gewinnzahlen!$H$13=D14,1,IF(Gewinnzahlen!$H$13=D15,1,0))))))</f>
        <v>1</v>
      </c>
      <c r="CE8" s="50">
        <f>IF(Gewinnzahlen!$H$13=E10,1,IF(Gewinnzahlen!$H$13=E11,1,IF(Gewinnzahlen!$H$13=E12,1,IF(Gewinnzahlen!$H$13=E13,1,IF(Gewinnzahlen!$H$13=E14,1,IF(Gewinnzahlen!$H$13=E15,1,0))))))</f>
        <v>1</v>
      </c>
      <c r="CF8" s="50">
        <f>IF(Gewinnzahlen!$H$13=F10,1,IF(Gewinnzahlen!$H$13=F11,1,IF(Gewinnzahlen!$H$13=F12,1,IF(Gewinnzahlen!$H$13=F13,1,IF(Gewinnzahlen!$H$13=F14,1,IF(Gewinnzahlen!$H$13=F15,1,0))))))</f>
        <v>1</v>
      </c>
      <c r="CG8" s="50">
        <f>IF(Gewinnzahlen!$H$13=G10,1,IF(Gewinnzahlen!$H$13=G11,1,IF(Gewinnzahlen!$H$13=G12,1,IF(Gewinnzahlen!$H$13=G13,1,IF(Gewinnzahlen!$H$13=G14,1,IF(Gewinnzahlen!$H$13=G15,1,0))))))</f>
        <v>1</v>
      </c>
      <c r="CH8" s="50">
        <f>IF(Gewinnzahlen!$H$13=H10,1,IF(Gewinnzahlen!$H$13=H11,1,IF(Gewinnzahlen!$H$13=H12,1,IF(Gewinnzahlen!$H$13=H13,1,IF(Gewinnzahlen!$H$13=H14,1,IF(Gewinnzahlen!$H$13=H15,1,0))))))</f>
        <v>1</v>
      </c>
      <c r="CI8" s="50">
        <f>IF(Gewinnzahlen!$H$13=I10,1,IF(Gewinnzahlen!$H$13=I11,1,IF(Gewinnzahlen!$H$13=I12,1,IF(Gewinnzahlen!$H$13=I13,1,IF(Gewinnzahlen!$H$13=I14,1,IF(Gewinnzahlen!$H$13=I15,1,0))))))</f>
        <v>1</v>
      </c>
      <c r="CJ8" s="50">
        <f>IF(Gewinnzahlen!$H$13=J10,1,IF(Gewinnzahlen!$H$13=J11,1,IF(Gewinnzahlen!$H$13=J12,1,IF(Gewinnzahlen!$H$13=J13,1,IF(Gewinnzahlen!$H$13=J14,1,IF(Gewinnzahlen!$H$13=J15,1,0))))))</f>
        <v>1</v>
      </c>
      <c r="CK8" s="50">
        <f>IF(Gewinnzahlen!$H$13=K10,1,IF(Gewinnzahlen!$H$13=K11,1,IF(Gewinnzahlen!$H$13=K12,1,IF(Gewinnzahlen!$H$13=K13,1,IF(Gewinnzahlen!$H$13=K14,1,IF(Gewinnzahlen!$H$13=K15,1,0))))))</f>
        <v>1</v>
      </c>
      <c r="CL8" s="50">
        <f>IF(Gewinnzahlen!$H$13=L10,1,IF(Gewinnzahlen!$H$13=L11,1,IF(Gewinnzahlen!$H$13=L12,1,IF(Gewinnzahlen!$H$13=L13,1,IF(Gewinnzahlen!$H$13=L14,1,IF(Gewinnzahlen!$H$13=L15,1,0))))))</f>
        <v>1</v>
      </c>
      <c r="CM8" s="50">
        <f>IF(Gewinnzahlen!$H$13=M10,1,IF(Gewinnzahlen!$H$13=M11,1,IF(Gewinnzahlen!$H$13=M12,1,IF(Gewinnzahlen!$H$13=M13,1,IF(Gewinnzahlen!$H$13=M14,1,IF(Gewinnzahlen!$H$13=M15,1,0))))))</f>
        <v>1</v>
      </c>
      <c r="CN8" s="50">
        <f>IF(Gewinnzahlen!$H$13=N10,1,IF(Gewinnzahlen!$H$13=N11,1,IF(Gewinnzahlen!$H$13=N12,1,IF(Gewinnzahlen!$H$13=N13,1,IF(Gewinnzahlen!$H$13=N14,1,IF(Gewinnzahlen!$H$13=N15,1,0))))))</f>
        <v>1</v>
      </c>
      <c r="CO8" s="53">
        <f>IF(Gewinnzahlen!$I$13=C10,1,IF(Gewinnzahlen!$I$13=C11,1,IF(Gewinnzahlen!$I$13=C12,1,IF(Gewinnzahlen!$I$13=C13,1,IF(Gewinnzahlen!$I$13=C14,1,IF(Gewinnzahlen!$I$13=C15,1,0))))))</f>
        <v>1</v>
      </c>
      <c r="CP8" s="50">
        <f>IF(Gewinnzahlen!$I$13=D10,1,IF(Gewinnzahlen!$I$13=D11,1,IF(Gewinnzahlen!$I$13=D12,1,IF(Gewinnzahlen!$I$13=D13,1,IF(Gewinnzahlen!$I$13=D14,1,IF(Gewinnzahlen!$I$13=D15,1,0))))))</f>
        <v>1</v>
      </c>
      <c r="CQ8" s="50">
        <f>IF(Gewinnzahlen!$I$13=E10,1,IF(Gewinnzahlen!$I$13=E11,1,IF(Gewinnzahlen!$I$13=E12,1,IF(Gewinnzahlen!$I$13=E13,1,IF(Gewinnzahlen!$I$13=E14,1,IF(Gewinnzahlen!$I$13=E15,1,0))))))</f>
        <v>1</v>
      </c>
      <c r="CR8" s="50">
        <f>IF(Gewinnzahlen!$I$13=F10,1,IF(Gewinnzahlen!$I$13=F11,1,IF(Gewinnzahlen!$I$13=F12,1,IF(Gewinnzahlen!$I$13=F13,1,IF(Gewinnzahlen!$I$13=F14,1,IF(Gewinnzahlen!$I$13=F15,1,0))))))</f>
        <v>1</v>
      </c>
      <c r="CS8" s="50">
        <f>IF(Gewinnzahlen!$I$13=G10,1,IF(Gewinnzahlen!$I$13=G11,1,IF(Gewinnzahlen!$I$13=G12,1,IF(Gewinnzahlen!$I$13=G13,1,IF(Gewinnzahlen!$I$13=G14,1,IF(Gewinnzahlen!$I$13=G15,1,0))))))</f>
        <v>1</v>
      </c>
      <c r="CT8" s="50">
        <f>IF(Gewinnzahlen!$I$13=H10,1,IF(Gewinnzahlen!$I$13=H11,1,IF(Gewinnzahlen!$I$13=H12,1,IF(Gewinnzahlen!$I$13=H13,1,IF(Gewinnzahlen!$I$13=H14,1,IF(Gewinnzahlen!$I$13=H15,1,0))))))</f>
        <v>1</v>
      </c>
      <c r="CU8" s="50">
        <f>IF(Gewinnzahlen!$I$13=I10,1,IF(Gewinnzahlen!$I$13=I11,1,IF(Gewinnzahlen!$I$13=I12,1,IF(Gewinnzahlen!$I$13=I13,1,IF(Gewinnzahlen!$I$13=I14,1,IF(Gewinnzahlen!$I$13=I15,1,0))))))</f>
        <v>1</v>
      </c>
      <c r="CV8" s="50">
        <f>IF(Gewinnzahlen!$I$13=J10,1,IF(Gewinnzahlen!$I$13=J11,1,IF(Gewinnzahlen!$I$13=J12,1,IF(Gewinnzahlen!$I$13=J13,1,IF(Gewinnzahlen!$I$13=J14,1,IF(Gewinnzahlen!$I$13=J15,1,0))))))</f>
        <v>1</v>
      </c>
      <c r="CW8" s="50">
        <f>IF(Gewinnzahlen!$I$13=K10,1,IF(Gewinnzahlen!$I$13=K11,1,IF(Gewinnzahlen!$I$13=K12,1,IF(Gewinnzahlen!$I$13=K13,1,IF(Gewinnzahlen!$I$13=K14,1,IF(Gewinnzahlen!$I$13=K15,1,0))))))</f>
        <v>1</v>
      </c>
      <c r="CX8" s="50">
        <f>IF(Gewinnzahlen!$I$13=L10,1,IF(Gewinnzahlen!$I$13=L11,1,IF(Gewinnzahlen!$I$13=L12,1,IF(Gewinnzahlen!$I$13=L13,1,IF(Gewinnzahlen!$I$13=L14,1,IF(Gewinnzahlen!$I$13=L15,1,0))))))</f>
        <v>1</v>
      </c>
      <c r="CY8" s="50">
        <f>IF(Gewinnzahlen!$I$13=M10,1,IF(Gewinnzahlen!$I$13=M11,1,IF(Gewinnzahlen!$I$13=M12,1,IF(Gewinnzahlen!$I$13=M13,1,IF(Gewinnzahlen!$I$13=M14,1,IF(Gewinnzahlen!$I$13=M15,1,0))))))</f>
        <v>1</v>
      </c>
      <c r="CZ8" s="50">
        <f>IF(Gewinnzahlen!$I$13=N10,1,IF(Gewinnzahlen!$I$13=N11,1,IF(Gewinnzahlen!$I$13=N12,1,IF(Gewinnzahlen!$I$13=N13,1,IF(Gewinnzahlen!$I$13=N14,1,IF(Gewinnzahlen!$I$13=N15,1,0))))))</f>
        <v>1</v>
      </c>
      <c r="DA8" s="53">
        <f>IF(Gewinnzahlen!$J$13=C10,1,IF(Gewinnzahlen!$J$13=C11,1,IF(Gewinnzahlen!$J$13=C12,1,IF(Gewinnzahlen!$J$13=C13,1,IF(Gewinnzahlen!$J$13=C14,1,IF(Gewinnzahlen!$J$13=C15,1,0))))))</f>
        <v>1</v>
      </c>
      <c r="DB8" s="50">
        <f>IF(Gewinnzahlen!$J$13=D10,1,IF(Gewinnzahlen!$J$13=D11,1,IF(Gewinnzahlen!$J$13=D12,1,IF(Gewinnzahlen!$J$13=D13,1,IF(Gewinnzahlen!$J$13=D14,1,IF(Gewinnzahlen!$J$13=D15,1,0))))))</f>
        <v>1</v>
      </c>
      <c r="DC8" s="50">
        <f>IF(Gewinnzahlen!$J$13=E10,1,IF(Gewinnzahlen!$J$13=E11,1,IF(Gewinnzahlen!$J$13=E12,1,IF(Gewinnzahlen!$J$13=E13,1,IF(Gewinnzahlen!$J$13=E14,1,IF(Gewinnzahlen!$J$13=E15,1,0))))))</f>
        <v>1</v>
      </c>
      <c r="DD8" s="50">
        <f>IF(Gewinnzahlen!$J$13=F10,1,IF(Gewinnzahlen!$J$13=F11,1,IF(Gewinnzahlen!$J$13=F12,1,IF(Gewinnzahlen!$J$13=F13,1,IF(Gewinnzahlen!$J$13=F14,1,IF(Gewinnzahlen!$J$13=F15,1,0))))))</f>
        <v>1</v>
      </c>
      <c r="DE8" s="50">
        <f>IF(Gewinnzahlen!$J$13=G10,1,IF(Gewinnzahlen!$J$13=G11,1,IF(Gewinnzahlen!$J$13=G12,1,IF(Gewinnzahlen!$J$13=G13,1,IF(Gewinnzahlen!$J$13=G14,1,IF(Gewinnzahlen!$J$13=G15,1,0))))))</f>
        <v>1</v>
      </c>
      <c r="DF8" s="50">
        <f>IF(Gewinnzahlen!$J$13=H10,1,IF(Gewinnzahlen!$J$13=H11,1,IF(Gewinnzahlen!$J$13=H12,1,IF(Gewinnzahlen!$J$13=H13,1,IF(Gewinnzahlen!$J$13=H14,1,IF(Gewinnzahlen!$J$13=H15,1,0))))))</f>
        <v>1</v>
      </c>
      <c r="DG8" s="50">
        <f>IF(Gewinnzahlen!$J$13=I10,1,IF(Gewinnzahlen!$J$13=I11,1,IF(Gewinnzahlen!$J$13=I12,1,IF(Gewinnzahlen!$J$13=I13,1,IF(Gewinnzahlen!$J$13=I14,1,IF(Gewinnzahlen!$J$13=I15,1,0))))))</f>
        <v>1</v>
      </c>
      <c r="DH8" s="50">
        <f>IF(Gewinnzahlen!$J$13=J10,1,IF(Gewinnzahlen!$J$13=J11,1,IF(Gewinnzahlen!$J$13=J12,1,IF(Gewinnzahlen!$J$13=J13,1,IF(Gewinnzahlen!$J$13=J14,1,IF(Gewinnzahlen!$J$13=J15,1,0))))))</f>
        <v>1</v>
      </c>
      <c r="DI8" s="50">
        <f>IF(Gewinnzahlen!$J$13=K10,1,IF(Gewinnzahlen!$J$13=K11,1,IF(Gewinnzahlen!$J$13=K12,1,IF(Gewinnzahlen!$J$13=K13,1,IF(Gewinnzahlen!$J$13=K14,1,IF(Gewinnzahlen!$J$13=K15,1,0))))))</f>
        <v>1</v>
      </c>
      <c r="DJ8" s="50">
        <f>IF(Gewinnzahlen!$J$13=L10,1,IF(Gewinnzahlen!$J$13=L11,1,IF(Gewinnzahlen!$J$13=L12,1,IF(Gewinnzahlen!$J$13=L13,1,IF(Gewinnzahlen!$J$13=L14,1,IF(Gewinnzahlen!$J$13=L15,1,0))))))</f>
        <v>1</v>
      </c>
      <c r="DK8" s="50">
        <f>IF(Gewinnzahlen!$J$13=M10,1,IF(Gewinnzahlen!$J$13=M11,1,IF(Gewinnzahlen!$J$13=M12,1,IF(Gewinnzahlen!$J$13=M13,1,IF(Gewinnzahlen!$J$13=M14,1,IF(Gewinnzahlen!$J$13=M15,1,0))))))</f>
        <v>1</v>
      </c>
      <c r="DL8" s="50">
        <f>IF(Gewinnzahlen!$J$13=N10,1,IF(Gewinnzahlen!$J$13=N11,1,IF(Gewinnzahlen!$J$13=N12,1,IF(Gewinnzahlen!$J$13=N13,1,IF(Gewinnzahlen!$J$13=N14,1,IF(Gewinnzahlen!$J$13=N15,1,0))))))</f>
        <v>1</v>
      </c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36" s="3" customFormat="1" ht="14.1" customHeight="1">
      <c r="A9" s="1"/>
      <c r="C9" s="18" t="s">
        <v>97</v>
      </c>
      <c r="D9" s="18" t="s">
        <v>98</v>
      </c>
      <c r="E9" s="18" t="s">
        <v>99</v>
      </c>
      <c r="F9" s="18" t="s">
        <v>100</v>
      </c>
      <c r="G9" s="18" t="s">
        <v>101</v>
      </c>
      <c r="H9" s="18" t="s">
        <v>102</v>
      </c>
      <c r="I9" s="18" t="s">
        <v>103</v>
      </c>
      <c r="J9" s="18" t="s">
        <v>104</v>
      </c>
      <c r="K9" s="18" t="s">
        <v>105</v>
      </c>
      <c r="L9" s="18" t="s">
        <v>106</v>
      </c>
      <c r="M9" s="18" t="s">
        <v>107</v>
      </c>
      <c r="N9" s="60" t="s">
        <v>108</v>
      </c>
      <c r="O9" s="169"/>
      <c r="P9" s="170"/>
      <c r="Q9" s="171"/>
      <c r="U9" s="50">
        <f>IF(Gewinnzahlen!$C$14=C10,1,IF(Gewinnzahlen!$C$14=C11,1,IF(Gewinnzahlen!$C$14=C12,1,IF(Gewinnzahlen!$C$14=C13,1,IF(Gewinnzahlen!$C$14=C14,1,IF(Gewinnzahlen!$C$14=C15,1,0))))))</f>
        <v>1</v>
      </c>
      <c r="V9" s="50">
        <f>IF(Gewinnzahlen!$C$14=D10,1,IF(Gewinnzahlen!$C$14=D11,1,IF(Gewinnzahlen!$C$14=D12,1,IF(Gewinnzahlen!$C$14=D13,1,IF(Gewinnzahlen!$C$14=D14,1,IF(Gewinnzahlen!$C$14=D15,1,0))))))</f>
        <v>1</v>
      </c>
      <c r="W9" s="50">
        <f>IF(Gewinnzahlen!$C$14=E10,1,IF(Gewinnzahlen!$C$14=E11,1,IF(Gewinnzahlen!$C$14=E12,1,IF(Gewinnzahlen!$C$14=E13,1,IF(Gewinnzahlen!$C$14=E14,1,IF(Gewinnzahlen!$C$14=E15,1,0))))))</f>
        <v>1</v>
      </c>
      <c r="X9" s="50">
        <f>IF(Gewinnzahlen!$C$14=F10,1,IF(Gewinnzahlen!$C$14=F11,1,IF(Gewinnzahlen!$C$14=F12,1,IF(Gewinnzahlen!$C$14=F13,1,IF(Gewinnzahlen!$C$14=F14,1,IF(Gewinnzahlen!$C$14=F15,1,0))))))</f>
        <v>1</v>
      </c>
      <c r="Y9" s="50">
        <f>IF(Gewinnzahlen!$C$14=G10,1,IF(Gewinnzahlen!$C$14=G11,1,IF(Gewinnzahlen!$C$14=G12,1,IF(Gewinnzahlen!$C$14=G13,1,IF(Gewinnzahlen!$C$14=G14,1,IF(Gewinnzahlen!$C$14=G15,1,0))))))</f>
        <v>1</v>
      </c>
      <c r="Z9" s="50">
        <f>IF(Gewinnzahlen!$C$14=H10,1,IF(Gewinnzahlen!$C$14=H11,1,IF(Gewinnzahlen!$C$14=H12,1,IF(Gewinnzahlen!$C$14=H13,1,IF(Gewinnzahlen!$C$14=H14,1,IF(Gewinnzahlen!$C$14=H15,1,0))))))</f>
        <v>1</v>
      </c>
      <c r="AA9" s="50">
        <f>IF(Gewinnzahlen!$C$14=I10,1,IF(Gewinnzahlen!$C$14=I11,1,IF(Gewinnzahlen!$C$14=I12,1,IF(Gewinnzahlen!$C$14=I13,1,IF(Gewinnzahlen!$C$14=I14,1,IF(Gewinnzahlen!$C$14=I15,1,0))))))</f>
        <v>1</v>
      </c>
      <c r="AB9" s="50">
        <f>IF(Gewinnzahlen!$C$14=J10,1,IF(Gewinnzahlen!$C$14=J11,1,IF(Gewinnzahlen!$C$14=J12,1,IF(Gewinnzahlen!$C$14=J13,1,IF(Gewinnzahlen!$C$14=J14,1,IF(Gewinnzahlen!$C$14=J15,1,0))))))</f>
        <v>1</v>
      </c>
      <c r="AC9" s="50">
        <f>IF(Gewinnzahlen!$C$14=K10,1,IF(Gewinnzahlen!$C$14=K11,1,IF(Gewinnzahlen!$C$14=K12,1,IF(Gewinnzahlen!$C$14=K13,1,IF(Gewinnzahlen!$C$14=K14,1,IF(Gewinnzahlen!$C$14=K15,1,0))))))</f>
        <v>1</v>
      </c>
      <c r="AD9" s="50">
        <f>IF(Gewinnzahlen!$C$14=L10,1,IF(Gewinnzahlen!$C$14=L11,1,IF(Gewinnzahlen!$C$14=L12,1,IF(Gewinnzahlen!$C$14=L13,1,IF(Gewinnzahlen!$C$14=L14,1,IF(Gewinnzahlen!$C$14=L15,1,0))))))</f>
        <v>1</v>
      </c>
      <c r="AE9" s="50">
        <f>IF(Gewinnzahlen!$C$14=M10,1,IF(Gewinnzahlen!$C$14=M11,1,IF(Gewinnzahlen!$C$14=M12,1,IF(Gewinnzahlen!$C$14=M13,1,IF(Gewinnzahlen!$C$14=M14,1,IF(Gewinnzahlen!$C$14=M15,1,0))))))</f>
        <v>1</v>
      </c>
      <c r="AF9" s="50">
        <f>IF(Gewinnzahlen!$C$14=N10,1,IF(Gewinnzahlen!$C$14=N11,1,IF(Gewinnzahlen!$C$14=N12,1,IF(Gewinnzahlen!$C$14=N13,1,IF(Gewinnzahlen!$C$14=N14,1,IF(Gewinnzahlen!$C$14=N15,1,0))))))</f>
        <v>1</v>
      </c>
      <c r="AG9" s="53">
        <f>IF(Gewinnzahlen!$D$14=C10,1,IF(Gewinnzahlen!$D$14=C11,1,IF(Gewinnzahlen!$D$14=C12,1,IF(Gewinnzahlen!$D$14=C13,1,IF(Gewinnzahlen!$D$14=C14,1,IF(Gewinnzahlen!$D$14=C15,1,0))))))</f>
        <v>1</v>
      </c>
      <c r="AH9" s="50">
        <f>IF(Gewinnzahlen!$D$14=D10,1,IF(Gewinnzahlen!$D$14=D11,1,IF(Gewinnzahlen!$D$14=D12,1,IF(Gewinnzahlen!$D$14=D13,1,IF(Gewinnzahlen!$D$14=D14,1,IF(Gewinnzahlen!$D$14=D15,1,0))))))</f>
        <v>1</v>
      </c>
      <c r="AI9" s="50">
        <f>IF(Gewinnzahlen!$D$14=E10,1,IF(Gewinnzahlen!$D$14=E11,1,IF(Gewinnzahlen!$D$14=E12,1,IF(Gewinnzahlen!$D$14=E13,1,IF(Gewinnzahlen!$D$14=E14,1,IF(Gewinnzahlen!$D$14=E15,1,0))))))</f>
        <v>1</v>
      </c>
      <c r="AJ9" s="50">
        <f>IF(Gewinnzahlen!$D$14=F10,1,IF(Gewinnzahlen!$D$14=F11,1,IF(Gewinnzahlen!$D$14=F12,1,IF(Gewinnzahlen!$D$14=F13,1,IF(Gewinnzahlen!$D$14=F14,1,IF(Gewinnzahlen!$D$14=F15,1,0))))))</f>
        <v>1</v>
      </c>
      <c r="AK9" s="50">
        <f>IF(Gewinnzahlen!$D$14=G10,1,IF(Gewinnzahlen!$D$14=G11,1,IF(Gewinnzahlen!$D$14=G12,1,IF(Gewinnzahlen!$D$14=G13,1,IF(Gewinnzahlen!$D$14=G14,1,IF(Gewinnzahlen!$D$14=G15,1,0))))))</f>
        <v>1</v>
      </c>
      <c r="AL9" s="50">
        <f>IF(Gewinnzahlen!$D$14=H10,1,IF(Gewinnzahlen!$D$14=H11,1,IF(Gewinnzahlen!$D$14=H12,1,IF(Gewinnzahlen!$D$14=H13,1,IF(Gewinnzahlen!$D$14=H14,1,IF(Gewinnzahlen!$D$14=H15,1,0))))))</f>
        <v>1</v>
      </c>
      <c r="AM9" s="50">
        <f>IF(Gewinnzahlen!$D$14=I10,1,IF(Gewinnzahlen!$D$14=I11,1,IF(Gewinnzahlen!$D$14=I12,1,IF(Gewinnzahlen!$D$14=I13,1,IF(Gewinnzahlen!$D$14=I14,1,IF(Gewinnzahlen!$D$14=I15,1,0))))))</f>
        <v>1</v>
      </c>
      <c r="AN9" s="50">
        <f>IF(Gewinnzahlen!$D$14=J10,1,IF(Gewinnzahlen!$D$14=J11,1,IF(Gewinnzahlen!$D$14=J12,1,IF(Gewinnzahlen!$D$14=J13,1,IF(Gewinnzahlen!$D$14=J14,1,IF(Gewinnzahlen!$D$14=J15,1,0))))))</f>
        <v>1</v>
      </c>
      <c r="AO9" s="50">
        <f>IF(Gewinnzahlen!$D$14=K10,1,IF(Gewinnzahlen!$D$14=K11,1,IF(Gewinnzahlen!$D$14=K12,1,IF(Gewinnzahlen!$D$14=K13,1,IF(Gewinnzahlen!$D$14=K14,1,IF(Gewinnzahlen!$D$14=K15,1,0))))))</f>
        <v>1</v>
      </c>
      <c r="AP9" s="50">
        <f>IF(Gewinnzahlen!$D$14=L10,1,IF(Gewinnzahlen!$D$14=L11,1,IF(Gewinnzahlen!$D$14=L12,1,IF(Gewinnzahlen!$D$14=L13,1,IF(Gewinnzahlen!$D$14=L14,1,IF(Gewinnzahlen!$D$14=L15,1,0))))))</f>
        <v>1</v>
      </c>
      <c r="AQ9" s="50">
        <f>IF(Gewinnzahlen!$D$14=M10,1,IF(Gewinnzahlen!$D$14=M11,1,IF(Gewinnzahlen!$D$14=M12,1,IF(Gewinnzahlen!$D$14=M13,1,IF(Gewinnzahlen!$D$14=M14,1,IF(Gewinnzahlen!$D$14=M15,1,0))))))</f>
        <v>1</v>
      </c>
      <c r="AR9" s="50">
        <f>IF(Gewinnzahlen!$D$14=N10,1,IF(Gewinnzahlen!$D$14=N11,1,IF(Gewinnzahlen!$D$14=N12,1,IF(Gewinnzahlen!$D$14=N13,1,IF(Gewinnzahlen!$D$14=N14,1,IF(Gewinnzahlen!$D$14=N15,1,0))))))</f>
        <v>1</v>
      </c>
      <c r="AS9" s="53">
        <f>IF(Gewinnzahlen!$E$14=C10,1,IF(Gewinnzahlen!$E$14=C11,1,IF(Gewinnzahlen!$E$14=C12,1,IF(Gewinnzahlen!$E$14=C13,1,IF(Gewinnzahlen!$E$14=C14,1,IF(Gewinnzahlen!$E$14=C15,1,0))))))</f>
        <v>1</v>
      </c>
      <c r="AT9" s="50">
        <f>IF(Gewinnzahlen!$E$14=D10,1,IF(Gewinnzahlen!$E$14=D11,1,IF(Gewinnzahlen!$E$14=D12,1,IF(Gewinnzahlen!$E$14=D13,1,IF(Gewinnzahlen!$E$14=D14,1,IF(Gewinnzahlen!$E$14=D15,1,0))))))</f>
        <v>1</v>
      </c>
      <c r="AU9" s="50">
        <f>IF(Gewinnzahlen!$E$14=E10,1,IF(Gewinnzahlen!$E$14=E11,1,IF(Gewinnzahlen!$E$14=E12,1,IF(Gewinnzahlen!$E$14=E13,1,IF(Gewinnzahlen!$E$14=E14,1,IF(Gewinnzahlen!$E$14=E15,1,0))))))</f>
        <v>1</v>
      </c>
      <c r="AV9" s="50">
        <f>IF(Gewinnzahlen!$E$14=F10,1,IF(Gewinnzahlen!$E$14=F11,1,IF(Gewinnzahlen!$E$14=F12,1,IF(Gewinnzahlen!$E$14=F13,1,IF(Gewinnzahlen!$E$14=F14,1,IF(Gewinnzahlen!$E$14=F15,1,0))))))</f>
        <v>1</v>
      </c>
      <c r="AW9" s="50">
        <f>IF(Gewinnzahlen!$E$14=G10,1,IF(Gewinnzahlen!$E$14=G11,1,IF(Gewinnzahlen!$E$14=G12,1,IF(Gewinnzahlen!$E$14=G13,1,IF(Gewinnzahlen!$E$14=G14,1,IF(Gewinnzahlen!$E$14=G15,1,0))))))</f>
        <v>1</v>
      </c>
      <c r="AX9" s="50">
        <f>IF(Gewinnzahlen!$E$14=H10,1,IF(Gewinnzahlen!$E$14=H11,1,IF(Gewinnzahlen!$E$14=H12,1,IF(Gewinnzahlen!$E$14=H13,1,IF(Gewinnzahlen!$E$14=H14,1,IF(Gewinnzahlen!$E$14=H15,1,0))))))</f>
        <v>1</v>
      </c>
      <c r="AY9" s="50">
        <f>IF(Gewinnzahlen!$E$14=I10,1,IF(Gewinnzahlen!$E$14=I11,1,IF(Gewinnzahlen!$E$14=I12,1,IF(Gewinnzahlen!$E$14=I13,1,IF(Gewinnzahlen!$E$14=I14,1,IF(Gewinnzahlen!$E$14=I15,1,0))))))</f>
        <v>1</v>
      </c>
      <c r="AZ9" s="50">
        <f>IF(Gewinnzahlen!$E$14=J10,1,IF(Gewinnzahlen!$E$14=J11,1,IF(Gewinnzahlen!$E$14=J12,1,IF(Gewinnzahlen!$E$14=J13,1,IF(Gewinnzahlen!$E$14=J14,1,IF(Gewinnzahlen!$E$14=J15,1,0))))))</f>
        <v>1</v>
      </c>
      <c r="BA9" s="50">
        <f>IF(Gewinnzahlen!$E$14=K10,1,IF(Gewinnzahlen!$E$14=K11,1,IF(Gewinnzahlen!$E$14=K12,1,IF(Gewinnzahlen!$E$14=K13,1,IF(Gewinnzahlen!$E$14=K14,1,IF(Gewinnzahlen!$E$14=K15,1,0))))))</f>
        <v>1</v>
      </c>
      <c r="BB9" s="50">
        <f>IF(Gewinnzahlen!$E$14=L10,1,IF(Gewinnzahlen!$E$14=L11,1,IF(Gewinnzahlen!$E$14=L12,1,IF(Gewinnzahlen!$E$14=L13,1,IF(Gewinnzahlen!$E$14=L14,1,IF(Gewinnzahlen!$E$14=L15,1,0))))))</f>
        <v>1</v>
      </c>
      <c r="BC9" s="50">
        <f>IF(Gewinnzahlen!$E$14=M10,1,IF(Gewinnzahlen!$E$14=M11,1,IF(Gewinnzahlen!$E$14=M12,1,IF(Gewinnzahlen!$E$14=M13,1,IF(Gewinnzahlen!$E$14=M14,1,IF(Gewinnzahlen!$E$14=M15,1,0))))))</f>
        <v>1</v>
      </c>
      <c r="BD9" s="50">
        <f>IF(Gewinnzahlen!$E$14=N10,1,IF(Gewinnzahlen!$E$14=N11,1,IF(Gewinnzahlen!$E$14=N12,1,IF(Gewinnzahlen!$E$14=N13,1,IF(Gewinnzahlen!$E$14=N14,1,IF(Gewinnzahlen!$E$14=N15,1,0))))))</f>
        <v>1</v>
      </c>
      <c r="BE9" s="53">
        <f>IF(Gewinnzahlen!$F$14=C10,1,IF(Gewinnzahlen!$F$14=C11,1,IF(Gewinnzahlen!$F$14=C12,1,IF(Gewinnzahlen!$F$14=C13,1,IF(Gewinnzahlen!$F$14=C14,1,IF(Gewinnzahlen!$F$14=C15,1,0))))))</f>
        <v>1</v>
      </c>
      <c r="BF9" s="50">
        <f>IF(Gewinnzahlen!$F$14=D10,1,IF(Gewinnzahlen!$F$14=D11,1,IF(Gewinnzahlen!$F$14=D12,1,IF(Gewinnzahlen!$F$14=D13,1,IF(Gewinnzahlen!$F$14=D14,1,IF(Gewinnzahlen!$F$14=D15,1,0))))))</f>
        <v>1</v>
      </c>
      <c r="BG9" s="50">
        <f>IF(Gewinnzahlen!$F$14=E10,1,IF(Gewinnzahlen!$F$14=E11,1,IF(Gewinnzahlen!$F$14=E12,1,IF(Gewinnzahlen!$F$14=E13,1,IF(Gewinnzahlen!$F$14=E14,1,IF(Gewinnzahlen!$F$14=E15,1,0))))))</f>
        <v>1</v>
      </c>
      <c r="BH9" s="50">
        <f>IF(Gewinnzahlen!$F$14=F10,1,IF(Gewinnzahlen!$F$14=F11,1,IF(Gewinnzahlen!$F$14=F12,1,IF(Gewinnzahlen!$F$14=F13,1,IF(Gewinnzahlen!$F$14=F14,1,IF(Gewinnzahlen!$F$14=F15,1,0))))))</f>
        <v>1</v>
      </c>
      <c r="BI9" s="50">
        <f>IF(Gewinnzahlen!$F$14=G10,1,IF(Gewinnzahlen!$F$14=G11,1,IF(Gewinnzahlen!$F$14=G12,1,IF(Gewinnzahlen!$F$14=G13,1,IF(Gewinnzahlen!$F$14=G14,1,IF(Gewinnzahlen!$F$14=G15,1,0))))))</f>
        <v>1</v>
      </c>
      <c r="BJ9" s="50">
        <f>IF(Gewinnzahlen!$F$14=H10,1,IF(Gewinnzahlen!$F$14=H11,1,IF(Gewinnzahlen!$F$14=H12,1,IF(Gewinnzahlen!$F$14=H13,1,IF(Gewinnzahlen!$F$14=H14,1,IF(Gewinnzahlen!$F$14=H15,1,0))))))</f>
        <v>1</v>
      </c>
      <c r="BK9" s="50">
        <f>IF(Gewinnzahlen!$F$14=I10,1,IF(Gewinnzahlen!$F$14=I11,1,IF(Gewinnzahlen!$F$14=I12,1,IF(Gewinnzahlen!$F$14=I13,1,IF(Gewinnzahlen!$F$14=I14,1,IF(Gewinnzahlen!$F$14=I15,1,0))))))</f>
        <v>1</v>
      </c>
      <c r="BL9" s="50">
        <f>IF(Gewinnzahlen!$F$14=J10,1,IF(Gewinnzahlen!$F$14=J11,1,IF(Gewinnzahlen!$F$14=J12,1,IF(Gewinnzahlen!$F$14=J13,1,IF(Gewinnzahlen!$F$14=J14,1,IF(Gewinnzahlen!$F$14=J15,1,0))))))</f>
        <v>1</v>
      </c>
      <c r="BM9" s="50">
        <f>IF(Gewinnzahlen!$F$14=K10,1,IF(Gewinnzahlen!$F$14=K11,1,IF(Gewinnzahlen!$F$14=K12,1,IF(Gewinnzahlen!$F$14=K13,1,IF(Gewinnzahlen!$F$14=K14,1,IF(Gewinnzahlen!$F$14=K15,1,0))))))</f>
        <v>1</v>
      </c>
      <c r="BN9" s="50">
        <f>IF(Gewinnzahlen!$F$14=L10,1,IF(Gewinnzahlen!$F$14=L11,1,IF(Gewinnzahlen!$F$14=L12,1,IF(Gewinnzahlen!$F$14=L13,1,IF(Gewinnzahlen!$F$14=L14,1,IF(Gewinnzahlen!$F$14=L15,1,0))))))</f>
        <v>1</v>
      </c>
      <c r="BO9" s="50">
        <f>IF(Gewinnzahlen!$F$14=M10,1,IF(Gewinnzahlen!$F$14=M11,1,IF(Gewinnzahlen!$F$14=M12,1,IF(Gewinnzahlen!$F$14=M13,1,IF(Gewinnzahlen!$F$14=M14,1,IF(Gewinnzahlen!$F$14=M15,1,0))))))</f>
        <v>1</v>
      </c>
      <c r="BP9" s="50">
        <f>IF(Gewinnzahlen!$F$14=N10,1,IF(Gewinnzahlen!$F$14=N11,1,IF(Gewinnzahlen!$F$14=N12,1,IF(Gewinnzahlen!$F$14=N13,1,IF(Gewinnzahlen!$F$14=N14,1,IF(Gewinnzahlen!$F$14=N15,1,0))))))</f>
        <v>1</v>
      </c>
      <c r="BQ9" s="53">
        <f>IF(Gewinnzahlen!$G$14=C10,1,IF(Gewinnzahlen!$G$14=C11,1,IF(Gewinnzahlen!$G$14=C12,1,IF(Gewinnzahlen!$G$14=C13,1,IF(Gewinnzahlen!$G$14=C14,1,IF(Gewinnzahlen!$G$14=C15,1,0))))))</f>
        <v>1</v>
      </c>
      <c r="BR9" s="50">
        <f>IF(Gewinnzahlen!$G$14=D10,1,IF(Gewinnzahlen!$G$14=D11,1,IF(Gewinnzahlen!$G$14=D12,1,IF(Gewinnzahlen!$G$14=D13,1,IF(Gewinnzahlen!$G$14=D14,1,IF(Gewinnzahlen!$G$14=D15,1,0))))))</f>
        <v>1</v>
      </c>
      <c r="BS9" s="50">
        <f>IF(Gewinnzahlen!$G$14=E10,1,IF(Gewinnzahlen!$G$14=E11,1,IF(Gewinnzahlen!$G$14=E12,1,IF(Gewinnzahlen!$G$14=E13,1,IF(Gewinnzahlen!$G$14=E14,1,IF(Gewinnzahlen!$G$14=E15,1,0))))))</f>
        <v>1</v>
      </c>
      <c r="BT9" s="50">
        <f>IF(Gewinnzahlen!$G$14=F10,1,IF(Gewinnzahlen!$G$14=F11,1,IF(Gewinnzahlen!$G$14=F12,1,IF(Gewinnzahlen!$G$14=F13,1,IF(Gewinnzahlen!$G$14=F14,1,IF(Gewinnzahlen!$G$14=F15,1,0))))))</f>
        <v>1</v>
      </c>
      <c r="BU9" s="50">
        <f>IF(Gewinnzahlen!$G$14=G10,1,IF(Gewinnzahlen!$G$14=G11,1,IF(Gewinnzahlen!$G$14=G12,1,IF(Gewinnzahlen!$G$14=G13,1,IF(Gewinnzahlen!$G$14=G14,1,IF(Gewinnzahlen!$G$14=G15,1,0))))))</f>
        <v>1</v>
      </c>
      <c r="BV9" s="50">
        <f>IF(Gewinnzahlen!$G$14=H10,1,IF(Gewinnzahlen!$G$14=H11,1,IF(Gewinnzahlen!$G$14=H12,1,IF(Gewinnzahlen!$G$14=H13,1,IF(Gewinnzahlen!$G$14=H14,1,IF(Gewinnzahlen!$G$14=H15,1,0))))))</f>
        <v>1</v>
      </c>
      <c r="BW9" s="50">
        <f>IF(Gewinnzahlen!$G$14=I10,1,IF(Gewinnzahlen!$G$14=I11,1,IF(Gewinnzahlen!$G$14=I12,1,IF(Gewinnzahlen!$G$14=I13,1,IF(Gewinnzahlen!$G$14=I14,1,IF(Gewinnzahlen!$G$14=I15,1,0))))))</f>
        <v>1</v>
      </c>
      <c r="BX9" s="50">
        <f>IF(Gewinnzahlen!$G$14=J10,1,IF(Gewinnzahlen!$G$14=J11,1,IF(Gewinnzahlen!$G$14=J12,1,IF(Gewinnzahlen!$G$14=J13,1,IF(Gewinnzahlen!$G$14=J14,1,IF(Gewinnzahlen!$G$14=J15,1,0))))))</f>
        <v>1</v>
      </c>
      <c r="BY9" s="50">
        <f>IF(Gewinnzahlen!$G$14=K10,1,IF(Gewinnzahlen!$G$14=K11,1,IF(Gewinnzahlen!$G$14=K12,1,IF(Gewinnzahlen!$G$14=K13,1,IF(Gewinnzahlen!$G$14=K14,1,IF(Gewinnzahlen!$G$14=K15,1,0))))))</f>
        <v>1</v>
      </c>
      <c r="BZ9" s="50">
        <f>IF(Gewinnzahlen!$G$14=L10,1,IF(Gewinnzahlen!$G$14=L11,1,IF(Gewinnzahlen!$G$14=L12,1,IF(Gewinnzahlen!$G$14=L13,1,IF(Gewinnzahlen!$G$14=L14,1,IF(Gewinnzahlen!$G$14=L15,1,0))))))</f>
        <v>1</v>
      </c>
      <c r="CA9" s="50">
        <f>IF(Gewinnzahlen!$G$14=M10,1,IF(Gewinnzahlen!$G$14=M11,1,IF(Gewinnzahlen!$G$14=M12,1,IF(Gewinnzahlen!$G$14=M13,1,IF(Gewinnzahlen!$G$14=M14,1,IF(Gewinnzahlen!$G$14=M15,1,0))))))</f>
        <v>1</v>
      </c>
      <c r="CB9" s="50">
        <f>IF(Gewinnzahlen!$G$14=N10,1,IF(Gewinnzahlen!$G$14=N11,1,IF(Gewinnzahlen!$G$14=N12,1,IF(Gewinnzahlen!$G$14=N13,1,IF(Gewinnzahlen!$G$14=N14,1,IF(Gewinnzahlen!$G$14=N15,1,0))))))</f>
        <v>1</v>
      </c>
      <c r="CC9" s="53">
        <f>IF(Gewinnzahlen!$H$14=C10,1,IF(Gewinnzahlen!$H$14=C11,1,IF(Gewinnzahlen!$H$14=C12,1,IF(Gewinnzahlen!$H$14=C13,1,IF(Gewinnzahlen!$H$14=C14,1,IF(Gewinnzahlen!$H$14=C15,1,0))))))</f>
        <v>1</v>
      </c>
      <c r="CD9" s="50">
        <f>IF(Gewinnzahlen!$H$14=D10,1,IF(Gewinnzahlen!$H$14=D11,1,IF(Gewinnzahlen!$H$14=D12,1,IF(Gewinnzahlen!$H$14=D13,1,IF(Gewinnzahlen!$H$14=D14,1,IF(Gewinnzahlen!$H$14=D15,1,0))))))</f>
        <v>1</v>
      </c>
      <c r="CE9" s="50">
        <f>IF(Gewinnzahlen!$H$14=E10,1,IF(Gewinnzahlen!$H$14=E11,1,IF(Gewinnzahlen!$H$14=E12,1,IF(Gewinnzahlen!$H$14=E13,1,IF(Gewinnzahlen!$H$14=E14,1,IF(Gewinnzahlen!$H$14=E15,1,0))))))</f>
        <v>1</v>
      </c>
      <c r="CF9" s="50">
        <f>IF(Gewinnzahlen!$H$14=F10,1,IF(Gewinnzahlen!$H$14=F11,1,IF(Gewinnzahlen!$H$14=F12,1,IF(Gewinnzahlen!$H$14=F13,1,IF(Gewinnzahlen!$H$14=F14,1,IF(Gewinnzahlen!$H$14=F15,1,0))))))</f>
        <v>1</v>
      </c>
      <c r="CG9" s="50">
        <f>IF(Gewinnzahlen!$H$14=G10,1,IF(Gewinnzahlen!$H$14=G11,1,IF(Gewinnzahlen!$H$14=G12,1,IF(Gewinnzahlen!$H$14=G13,1,IF(Gewinnzahlen!$H$14=G14,1,IF(Gewinnzahlen!$H$14=G15,1,0))))))</f>
        <v>1</v>
      </c>
      <c r="CH9" s="50">
        <f>IF(Gewinnzahlen!$H$14=H10,1,IF(Gewinnzahlen!$H$14=H11,1,IF(Gewinnzahlen!$H$14=H12,1,IF(Gewinnzahlen!$H$14=H13,1,IF(Gewinnzahlen!$H$14=H14,1,IF(Gewinnzahlen!$H$14=H15,1,0))))))</f>
        <v>1</v>
      </c>
      <c r="CI9" s="50">
        <f>IF(Gewinnzahlen!$H$14=I10,1,IF(Gewinnzahlen!$H$14=I11,1,IF(Gewinnzahlen!$H$14=I12,1,IF(Gewinnzahlen!$H$14=I13,1,IF(Gewinnzahlen!$H$14=I14,1,IF(Gewinnzahlen!$H$14=I15,1,0))))))</f>
        <v>1</v>
      </c>
      <c r="CJ9" s="50">
        <f>IF(Gewinnzahlen!$H$14=J10,1,IF(Gewinnzahlen!$H$14=J11,1,IF(Gewinnzahlen!$H$14=J12,1,IF(Gewinnzahlen!$H$14=J13,1,IF(Gewinnzahlen!$H$14=J14,1,IF(Gewinnzahlen!$H$14=J15,1,0))))))</f>
        <v>1</v>
      </c>
      <c r="CK9" s="50">
        <f>IF(Gewinnzahlen!$H$14=K10,1,IF(Gewinnzahlen!$H$14=K11,1,IF(Gewinnzahlen!$H$14=K12,1,IF(Gewinnzahlen!$H$14=K13,1,IF(Gewinnzahlen!$H$14=K14,1,IF(Gewinnzahlen!$H$14=K15,1,0))))))</f>
        <v>1</v>
      </c>
      <c r="CL9" s="50">
        <f>IF(Gewinnzahlen!$H$14=L10,1,IF(Gewinnzahlen!$H$14=L11,1,IF(Gewinnzahlen!$H$14=L12,1,IF(Gewinnzahlen!$H$14=L13,1,IF(Gewinnzahlen!$H$14=L14,1,IF(Gewinnzahlen!$H$14=L15,1,0))))))</f>
        <v>1</v>
      </c>
      <c r="CM9" s="50">
        <f>IF(Gewinnzahlen!$H$14=M10,1,IF(Gewinnzahlen!$H$14=M11,1,IF(Gewinnzahlen!$H$14=M12,1,IF(Gewinnzahlen!$H$14=M13,1,IF(Gewinnzahlen!$H$14=M14,1,IF(Gewinnzahlen!$H$14=M15,1,0))))))</f>
        <v>1</v>
      </c>
      <c r="CN9" s="50">
        <f>IF(Gewinnzahlen!$H$14=N10,1,IF(Gewinnzahlen!$H$14=N11,1,IF(Gewinnzahlen!$H$14=N12,1,IF(Gewinnzahlen!$H$14=N13,1,IF(Gewinnzahlen!$H$14=N14,1,IF(Gewinnzahlen!$H$14=N15,1,0))))))</f>
        <v>1</v>
      </c>
      <c r="CO9" s="53">
        <f>IF(Gewinnzahlen!$I$14=C10,1,IF(Gewinnzahlen!$I$14=C11,1,IF(Gewinnzahlen!$I$14=C12,1,IF(Gewinnzahlen!$I$14=C13,1,IF(Gewinnzahlen!$I$14=C14,1,IF(Gewinnzahlen!$I$14=C15,1,0))))))</f>
        <v>1</v>
      </c>
      <c r="CP9" s="50">
        <f>IF(Gewinnzahlen!$I$14=D10,1,IF(Gewinnzahlen!$I$14=D11,1,IF(Gewinnzahlen!$I$14=D12,1,IF(Gewinnzahlen!$I$14=D13,1,IF(Gewinnzahlen!$I$14=D14,1,IF(Gewinnzahlen!$I$14=D15,1,0))))))</f>
        <v>1</v>
      </c>
      <c r="CQ9" s="50">
        <f>IF(Gewinnzahlen!$I$14=E10,1,IF(Gewinnzahlen!$I$14=E11,1,IF(Gewinnzahlen!$I$14=E12,1,IF(Gewinnzahlen!$I$14=E13,1,IF(Gewinnzahlen!$I$14=E14,1,IF(Gewinnzahlen!$I$14=E15,1,0))))))</f>
        <v>1</v>
      </c>
      <c r="CR9" s="50">
        <f>IF(Gewinnzahlen!$I$14=F10,1,IF(Gewinnzahlen!$I$14=F11,1,IF(Gewinnzahlen!$I$14=F12,1,IF(Gewinnzahlen!$I$14=F13,1,IF(Gewinnzahlen!$I$14=F14,1,IF(Gewinnzahlen!$I$14=F15,1,0))))))</f>
        <v>1</v>
      </c>
      <c r="CS9" s="50">
        <f>IF(Gewinnzahlen!$I$14=G10,1,IF(Gewinnzahlen!$I$14=G11,1,IF(Gewinnzahlen!$I$14=G12,1,IF(Gewinnzahlen!$I$14=G13,1,IF(Gewinnzahlen!$I$14=G14,1,IF(Gewinnzahlen!$I$14=G15,1,0))))))</f>
        <v>1</v>
      </c>
      <c r="CT9" s="50">
        <f>IF(Gewinnzahlen!$I$14=H10,1,IF(Gewinnzahlen!$I$14=H11,1,IF(Gewinnzahlen!$I$14=H12,1,IF(Gewinnzahlen!$I$14=H13,1,IF(Gewinnzahlen!$I$14=H14,1,IF(Gewinnzahlen!$I$14=H15,1,0))))))</f>
        <v>1</v>
      </c>
      <c r="CU9" s="50">
        <f>IF(Gewinnzahlen!$I$14=I10,1,IF(Gewinnzahlen!$I$14=I11,1,IF(Gewinnzahlen!$I$14=I12,1,IF(Gewinnzahlen!$I$14=I13,1,IF(Gewinnzahlen!$I$14=I14,1,IF(Gewinnzahlen!$I$14=I15,1,0))))))</f>
        <v>1</v>
      </c>
      <c r="CV9" s="50">
        <f>IF(Gewinnzahlen!$I$14=J10,1,IF(Gewinnzahlen!$I$14=J11,1,IF(Gewinnzahlen!$I$14=J12,1,IF(Gewinnzahlen!$I$14=J13,1,IF(Gewinnzahlen!$I$14=J14,1,IF(Gewinnzahlen!$I$14=J15,1,0))))))</f>
        <v>1</v>
      </c>
      <c r="CW9" s="50">
        <f>IF(Gewinnzahlen!$I$14=K10,1,IF(Gewinnzahlen!$I$14=K11,1,IF(Gewinnzahlen!$I$14=K12,1,IF(Gewinnzahlen!$I$14=K13,1,IF(Gewinnzahlen!$I$14=K14,1,IF(Gewinnzahlen!$I$14=K15,1,0))))))</f>
        <v>1</v>
      </c>
      <c r="CX9" s="50">
        <f>IF(Gewinnzahlen!$I$14=L10,1,IF(Gewinnzahlen!$I$14=L11,1,IF(Gewinnzahlen!$I$14=L12,1,IF(Gewinnzahlen!$I$14=L13,1,IF(Gewinnzahlen!$I$14=L14,1,IF(Gewinnzahlen!$I$14=L15,1,0))))))</f>
        <v>1</v>
      </c>
      <c r="CY9" s="50">
        <f>IF(Gewinnzahlen!$I$14=M10,1,IF(Gewinnzahlen!$I$14=M11,1,IF(Gewinnzahlen!$I$14=M12,1,IF(Gewinnzahlen!$I$14=M13,1,IF(Gewinnzahlen!$I$14=M14,1,IF(Gewinnzahlen!$I$14=M15,1,0))))))</f>
        <v>1</v>
      </c>
      <c r="CZ9" s="50">
        <f>IF(Gewinnzahlen!$I$14=N10,1,IF(Gewinnzahlen!$I$14=N11,1,IF(Gewinnzahlen!$I$14=N12,1,IF(Gewinnzahlen!$I$14=N13,1,IF(Gewinnzahlen!$I$14=N14,1,IF(Gewinnzahlen!$I$14=N15,1,0))))))</f>
        <v>1</v>
      </c>
      <c r="DA9" s="53">
        <f>IF(Gewinnzahlen!$J$14=C10,1,IF(Gewinnzahlen!$J$14=C11,1,IF(Gewinnzahlen!$J$14=C12,1,IF(Gewinnzahlen!$J$14=C13,1,IF(Gewinnzahlen!$J$14=C14,1,IF(Gewinnzahlen!$J$14=C15,1,0))))))</f>
        <v>1</v>
      </c>
      <c r="DB9" s="50">
        <f>IF(Gewinnzahlen!$J$14=D10,1,IF(Gewinnzahlen!$J$14=D11,1,IF(Gewinnzahlen!$J$14=D12,1,IF(Gewinnzahlen!$J$14=D13,1,IF(Gewinnzahlen!$J$14=D14,1,IF(Gewinnzahlen!$J$14=D15,1,0))))))</f>
        <v>1</v>
      </c>
      <c r="DC9" s="50">
        <f>IF(Gewinnzahlen!$J$14=E10,1,IF(Gewinnzahlen!$J$14=E11,1,IF(Gewinnzahlen!$J$14=E12,1,IF(Gewinnzahlen!$J$14=E13,1,IF(Gewinnzahlen!$J$14=E14,1,IF(Gewinnzahlen!$J$14=E15,1,0))))))</f>
        <v>1</v>
      </c>
      <c r="DD9" s="50">
        <f>IF(Gewinnzahlen!$J$14=F10,1,IF(Gewinnzahlen!$J$14=F11,1,IF(Gewinnzahlen!$J$14=F12,1,IF(Gewinnzahlen!$J$14=F13,1,IF(Gewinnzahlen!$J$14=F14,1,IF(Gewinnzahlen!$J$14=F15,1,0))))))</f>
        <v>1</v>
      </c>
      <c r="DE9" s="50">
        <f>IF(Gewinnzahlen!$J$14=G10,1,IF(Gewinnzahlen!$J$14=G11,1,IF(Gewinnzahlen!$J$14=G12,1,IF(Gewinnzahlen!$J$14=G13,1,IF(Gewinnzahlen!$J$14=G14,1,IF(Gewinnzahlen!$J$14=G15,1,0))))))</f>
        <v>1</v>
      </c>
      <c r="DF9" s="50">
        <f>IF(Gewinnzahlen!$J$14=H10,1,IF(Gewinnzahlen!$J$14=H11,1,IF(Gewinnzahlen!$J$14=H12,1,IF(Gewinnzahlen!$J$14=H13,1,IF(Gewinnzahlen!$J$14=H14,1,IF(Gewinnzahlen!$J$14=H15,1,0))))))</f>
        <v>1</v>
      </c>
      <c r="DG9" s="50">
        <f>IF(Gewinnzahlen!$J$14=I10,1,IF(Gewinnzahlen!$J$14=I11,1,IF(Gewinnzahlen!$J$14=I12,1,IF(Gewinnzahlen!$J$14=I13,1,IF(Gewinnzahlen!$J$14=I14,1,IF(Gewinnzahlen!$J$14=I15,1,0))))))</f>
        <v>1</v>
      </c>
      <c r="DH9" s="50">
        <f>IF(Gewinnzahlen!$J$14=J10,1,IF(Gewinnzahlen!$J$14=J11,1,IF(Gewinnzahlen!$J$14=J12,1,IF(Gewinnzahlen!$J$14=J13,1,IF(Gewinnzahlen!$J$14=J14,1,IF(Gewinnzahlen!$J$14=J15,1,0))))))</f>
        <v>1</v>
      </c>
      <c r="DI9" s="50">
        <f>IF(Gewinnzahlen!$J$14=K10,1,IF(Gewinnzahlen!$J$14=K11,1,IF(Gewinnzahlen!$J$14=K12,1,IF(Gewinnzahlen!$J$14=K13,1,IF(Gewinnzahlen!$J$14=K14,1,IF(Gewinnzahlen!$J$14=K15,1,0))))))</f>
        <v>1</v>
      </c>
      <c r="DJ9" s="50">
        <f>IF(Gewinnzahlen!$J$14=L10,1,IF(Gewinnzahlen!$J$14=L11,1,IF(Gewinnzahlen!$J$14=L12,1,IF(Gewinnzahlen!$J$14=L13,1,IF(Gewinnzahlen!$J$14=L14,1,IF(Gewinnzahlen!$J$14=L15,1,0))))))</f>
        <v>1</v>
      </c>
      <c r="DK9" s="50">
        <f>IF(Gewinnzahlen!$J$14=M10,1,IF(Gewinnzahlen!$J$14=M11,1,IF(Gewinnzahlen!$J$14=M12,1,IF(Gewinnzahlen!$J$14=M13,1,IF(Gewinnzahlen!$J$14=M14,1,IF(Gewinnzahlen!$J$14=M15,1,0))))))</f>
        <v>1</v>
      </c>
      <c r="DL9" s="50">
        <f>IF(Gewinnzahlen!$J$14=N10,1,IF(Gewinnzahlen!$J$14=N11,1,IF(Gewinnzahlen!$J$14=N12,1,IF(Gewinnzahlen!$J$14=N13,1,IF(Gewinnzahlen!$J$14=N14,1,IF(Gewinnzahlen!$J$14=N15,1,0))))))</f>
        <v>1</v>
      </c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36" s="3" customFormat="1" ht="14.1" customHeight="1" thickBot="1">
      <c r="A10" s="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61" t="s">
        <v>170</v>
      </c>
      <c r="P10" s="62" t="s">
        <v>169</v>
      </c>
      <c r="Q10" s="61" t="s">
        <v>188</v>
      </c>
      <c r="U10" s="50">
        <f>IF(Gewinnzahlen!$C$15=C10,1,IF(Gewinnzahlen!$C$15=C11,1,IF(Gewinnzahlen!$C$15=C12,1,IF(Gewinnzahlen!$C$15=C13,1,IF(Gewinnzahlen!$C$15=C14,1,IF(Gewinnzahlen!$C$15=C15,1,0))))))</f>
        <v>1</v>
      </c>
      <c r="V10" s="50">
        <f>IF(Gewinnzahlen!$C$15=D10,1,IF(Gewinnzahlen!$C$15=D11,1,IF(Gewinnzahlen!$C$15=D12,1,IF(Gewinnzahlen!$C$15=D13,1,IF(Gewinnzahlen!$C$15=D14,1,IF(Gewinnzahlen!$C$15=D15,1,0))))))</f>
        <v>1</v>
      </c>
      <c r="W10" s="50">
        <f>IF(Gewinnzahlen!$C$15=E10,1,IF(Gewinnzahlen!$C$15=E11,1,IF(Gewinnzahlen!$C$15=E12,1,IF(Gewinnzahlen!$C$15=E13,1,IF(Gewinnzahlen!$C$15=E14,1,IF(Gewinnzahlen!$C$15=E15,1,0))))))</f>
        <v>1</v>
      </c>
      <c r="X10" s="50">
        <f>IF(Gewinnzahlen!$C$15=F10,1,IF(Gewinnzahlen!$C$15=F11,1,IF(Gewinnzahlen!$C$15=F12,1,IF(Gewinnzahlen!$C$15=F13,1,IF(Gewinnzahlen!$C$15=F14,1,IF(Gewinnzahlen!$C$15=F15,1,0))))))</f>
        <v>1</v>
      </c>
      <c r="Y10" s="50">
        <f>IF(Gewinnzahlen!$C$15=G10,1,IF(Gewinnzahlen!$C$15=G11,1,IF(Gewinnzahlen!$C$15=G12,1,IF(Gewinnzahlen!$C$15=G13,1,IF(Gewinnzahlen!$C$15=G14,1,IF(Gewinnzahlen!$C$15=G15,1,0))))))</f>
        <v>1</v>
      </c>
      <c r="Z10" s="50">
        <f>IF(Gewinnzahlen!$C$15=H10,1,IF(Gewinnzahlen!$C$15=H11,1,IF(Gewinnzahlen!$C$15=H12,1,IF(Gewinnzahlen!$C$15=H13,1,IF(Gewinnzahlen!$C$15=H14,1,IF(Gewinnzahlen!$C$15=H15,1,0))))))</f>
        <v>1</v>
      </c>
      <c r="AA10" s="50">
        <f>IF(Gewinnzahlen!$C$15=I10,1,IF(Gewinnzahlen!$C$15=I11,1,IF(Gewinnzahlen!$C$15=I12,1,IF(Gewinnzahlen!$C$15=I13,1,IF(Gewinnzahlen!$C$15=I14,1,IF(Gewinnzahlen!$C$15=I15,1,0))))))</f>
        <v>1</v>
      </c>
      <c r="AB10" s="50">
        <f>IF(Gewinnzahlen!$C$15=J10,1,IF(Gewinnzahlen!$C$15=J11,1,IF(Gewinnzahlen!$C$15=J12,1,IF(Gewinnzahlen!$C$15=J13,1,IF(Gewinnzahlen!$C$15=J14,1,IF(Gewinnzahlen!$C$15=J15,1,0))))))</f>
        <v>1</v>
      </c>
      <c r="AC10" s="50">
        <f>IF(Gewinnzahlen!$C$15=K10,1,IF(Gewinnzahlen!$C$15=K11,1,IF(Gewinnzahlen!$C$15=K12,1,IF(Gewinnzahlen!$C$15=K13,1,IF(Gewinnzahlen!$C$15=K14,1,IF(Gewinnzahlen!$C$15=K15,1,0))))))</f>
        <v>1</v>
      </c>
      <c r="AD10" s="50">
        <f>IF(Gewinnzahlen!$C$15=L10,1,IF(Gewinnzahlen!$C$15=L11,1,IF(Gewinnzahlen!$C$15=L12,1,IF(Gewinnzahlen!$C$15=L13,1,IF(Gewinnzahlen!$C$15=L14,1,IF(Gewinnzahlen!$C$15=L15,1,0))))))</f>
        <v>1</v>
      </c>
      <c r="AE10" s="50">
        <f>IF(Gewinnzahlen!$C$15=M10,1,IF(Gewinnzahlen!$C$15=M11,1,IF(Gewinnzahlen!$C$15=M12,1,IF(Gewinnzahlen!$C$15=M13,1,IF(Gewinnzahlen!$C$15=M14,1,IF(Gewinnzahlen!$C$15=M15,1,0))))))</f>
        <v>1</v>
      </c>
      <c r="AF10" s="50">
        <f>IF(Gewinnzahlen!$C$15=N10,1,IF(Gewinnzahlen!$C$15=N11,1,IF(Gewinnzahlen!$C$15=N12,1,IF(Gewinnzahlen!$C$15=N13,1,IF(Gewinnzahlen!$C$15=N14,1,IF(Gewinnzahlen!$C$15=N15,1,0))))))</f>
        <v>1</v>
      </c>
      <c r="AG10" s="53">
        <f>IF(Gewinnzahlen!$D$15=C10,1,IF(Gewinnzahlen!$D$15=C11,1,IF(Gewinnzahlen!$D$15=C12,1,IF(Gewinnzahlen!$D$15=C13,1,IF(Gewinnzahlen!$D$15=C14,1,IF(Gewinnzahlen!$D$15=C15,1,0))))))</f>
        <v>1</v>
      </c>
      <c r="AH10" s="50">
        <f>IF(Gewinnzahlen!$D$15=D10,1,IF(Gewinnzahlen!$D$15=D11,1,IF(Gewinnzahlen!$D$15=D12,1,IF(Gewinnzahlen!$D$15=D13,1,IF(Gewinnzahlen!$D$15=D14,1,IF(Gewinnzahlen!$D$15=D15,1,0))))))</f>
        <v>1</v>
      </c>
      <c r="AI10" s="50">
        <f>IF(Gewinnzahlen!$D$15=E10,1,IF(Gewinnzahlen!$D$15=E11,1,IF(Gewinnzahlen!$D$15=E12,1,IF(Gewinnzahlen!$D$15=E13,1,IF(Gewinnzahlen!$D$15=E14,1,IF(Gewinnzahlen!$D$15=E15,1,0))))))</f>
        <v>1</v>
      </c>
      <c r="AJ10" s="50">
        <f>IF(Gewinnzahlen!$D$15=F10,1,IF(Gewinnzahlen!$D$15=F11,1,IF(Gewinnzahlen!$D$15=F12,1,IF(Gewinnzahlen!$D$15=F13,1,IF(Gewinnzahlen!$D$15=F14,1,IF(Gewinnzahlen!$D$15=F15,1,0))))))</f>
        <v>1</v>
      </c>
      <c r="AK10" s="50">
        <f>IF(Gewinnzahlen!$D$15=G10,1,IF(Gewinnzahlen!$D$15=G11,1,IF(Gewinnzahlen!$D$15=G12,1,IF(Gewinnzahlen!$D$15=G13,1,IF(Gewinnzahlen!$D$15=G14,1,IF(Gewinnzahlen!$D$15=G15,1,0))))))</f>
        <v>1</v>
      </c>
      <c r="AL10" s="50">
        <f>IF(Gewinnzahlen!$D$15=H10,1,IF(Gewinnzahlen!$D$15=H11,1,IF(Gewinnzahlen!$D$15=H12,1,IF(Gewinnzahlen!$D$15=H13,1,IF(Gewinnzahlen!$D$15=H14,1,IF(Gewinnzahlen!$D$15=H15,1,0))))))</f>
        <v>1</v>
      </c>
      <c r="AM10" s="50">
        <f>IF(Gewinnzahlen!$D$15=I10,1,IF(Gewinnzahlen!$D$15=I11,1,IF(Gewinnzahlen!$D$15=I12,1,IF(Gewinnzahlen!$D$15=I13,1,IF(Gewinnzahlen!$D$15=I14,1,IF(Gewinnzahlen!$D$15=I15,1,0))))))</f>
        <v>1</v>
      </c>
      <c r="AN10" s="50">
        <f>IF(Gewinnzahlen!$D$15=J10,1,IF(Gewinnzahlen!$D$15=J11,1,IF(Gewinnzahlen!$D$15=J12,1,IF(Gewinnzahlen!$D$15=J13,1,IF(Gewinnzahlen!$D$15=J14,1,IF(Gewinnzahlen!$D$15=J15,1,0))))))</f>
        <v>1</v>
      </c>
      <c r="AO10" s="50">
        <f>IF(Gewinnzahlen!$D$15=K10,1,IF(Gewinnzahlen!$D$15=K11,1,IF(Gewinnzahlen!$D$15=K12,1,IF(Gewinnzahlen!$D$15=K13,1,IF(Gewinnzahlen!$D$15=K14,1,IF(Gewinnzahlen!$D$15=K15,1,0))))))</f>
        <v>1</v>
      </c>
      <c r="AP10" s="50">
        <f>IF(Gewinnzahlen!$D$15=L10,1,IF(Gewinnzahlen!$D$15=L11,1,IF(Gewinnzahlen!$D$15=L12,1,IF(Gewinnzahlen!$D$15=L13,1,IF(Gewinnzahlen!$D$15=L14,1,IF(Gewinnzahlen!$D$15=L15,1,0))))))</f>
        <v>1</v>
      </c>
      <c r="AQ10" s="50">
        <f>IF(Gewinnzahlen!$D$15=M10,1,IF(Gewinnzahlen!$D$15=M11,1,IF(Gewinnzahlen!$D$15=M12,1,IF(Gewinnzahlen!$D$15=M13,1,IF(Gewinnzahlen!$D$15=M14,1,IF(Gewinnzahlen!$D$15=M15,1,0))))))</f>
        <v>1</v>
      </c>
      <c r="AR10" s="50">
        <f>IF(Gewinnzahlen!$D$15=N10,1,IF(Gewinnzahlen!$D$15=N11,1,IF(Gewinnzahlen!$D$15=N12,1,IF(Gewinnzahlen!$D$15=N13,1,IF(Gewinnzahlen!$D$15=N14,1,IF(Gewinnzahlen!$D$15=N15,1,0))))))</f>
        <v>1</v>
      </c>
      <c r="AS10" s="53">
        <f>IF(Gewinnzahlen!$E$15=C10,1,IF(Gewinnzahlen!$E$15=C11,1,IF(Gewinnzahlen!$E$15=C12,1,IF(Gewinnzahlen!$E$15=C13,1,IF(Gewinnzahlen!$E$15=C14,1,IF(Gewinnzahlen!$E$15=C15,1,0))))))</f>
        <v>1</v>
      </c>
      <c r="AT10" s="50">
        <f>IF(Gewinnzahlen!$E$15=D10,1,IF(Gewinnzahlen!$E$15=D11,1,IF(Gewinnzahlen!$E$15=D12,1,IF(Gewinnzahlen!$E$15=D13,1,IF(Gewinnzahlen!$E$15=D14,1,IF(Gewinnzahlen!$E$15=D15,1,0))))))</f>
        <v>1</v>
      </c>
      <c r="AU10" s="50">
        <f>IF(Gewinnzahlen!$E$15=E10,1,IF(Gewinnzahlen!$E$15=E11,1,IF(Gewinnzahlen!$E$15=E12,1,IF(Gewinnzahlen!$E$15=E13,1,IF(Gewinnzahlen!$E$15=E14,1,IF(Gewinnzahlen!$E$15=E15,1,0))))))</f>
        <v>1</v>
      </c>
      <c r="AV10" s="50">
        <f>IF(Gewinnzahlen!$E$15=F10,1,IF(Gewinnzahlen!$E$15=F11,1,IF(Gewinnzahlen!$E$15=F12,1,IF(Gewinnzahlen!$E$15=F13,1,IF(Gewinnzahlen!$E$15=F14,1,IF(Gewinnzahlen!$E$15=F15,1,0))))))</f>
        <v>1</v>
      </c>
      <c r="AW10" s="50">
        <f>IF(Gewinnzahlen!$E$15=G10,1,IF(Gewinnzahlen!$E$15=G11,1,IF(Gewinnzahlen!$E$15=G12,1,IF(Gewinnzahlen!$E$15=G13,1,IF(Gewinnzahlen!$E$15=G14,1,IF(Gewinnzahlen!$E$15=G15,1,0))))))</f>
        <v>1</v>
      </c>
      <c r="AX10" s="50">
        <f>IF(Gewinnzahlen!$E$15=H10,1,IF(Gewinnzahlen!$E$15=H11,1,IF(Gewinnzahlen!$E$15=H12,1,IF(Gewinnzahlen!$E$15=H13,1,IF(Gewinnzahlen!$E$15=H14,1,IF(Gewinnzahlen!$E$15=H15,1,0))))))</f>
        <v>1</v>
      </c>
      <c r="AY10" s="50">
        <f>IF(Gewinnzahlen!$E$15=I10,1,IF(Gewinnzahlen!$E$15=I11,1,IF(Gewinnzahlen!$E$15=I12,1,IF(Gewinnzahlen!$E$15=I13,1,IF(Gewinnzahlen!$E$15=I14,1,IF(Gewinnzahlen!$E$15=I15,1,0))))))</f>
        <v>1</v>
      </c>
      <c r="AZ10" s="50">
        <f>IF(Gewinnzahlen!$E$15=J10,1,IF(Gewinnzahlen!$E$15=J11,1,IF(Gewinnzahlen!$E$15=J12,1,IF(Gewinnzahlen!$E$15=J13,1,IF(Gewinnzahlen!$E$15=J14,1,IF(Gewinnzahlen!$E$15=J15,1,0))))))</f>
        <v>1</v>
      </c>
      <c r="BA10" s="50">
        <f>IF(Gewinnzahlen!$E$15=K10,1,IF(Gewinnzahlen!$E$15=K11,1,IF(Gewinnzahlen!$E$15=K12,1,IF(Gewinnzahlen!$E$15=K13,1,IF(Gewinnzahlen!$E$15=K14,1,IF(Gewinnzahlen!$E$15=K15,1,0))))))</f>
        <v>1</v>
      </c>
      <c r="BB10" s="50">
        <f>IF(Gewinnzahlen!$E$15=L10,1,IF(Gewinnzahlen!$E$15=L11,1,IF(Gewinnzahlen!$E$15=L12,1,IF(Gewinnzahlen!$E$15=L13,1,IF(Gewinnzahlen!$E$15=L14,1,IF(Gewinnzahlen!$E$15=L15,1,0))))))</f>
        <v>1</v>
      </c>
      <c r="BC10" s="50">
        <f>IF(Gewinnzahlen!$E$15=M10,1,IF(Gewinnzahlen!$E$15=M11,1,IF(Gewinnzahlen!$E$15=M12,1,IF(Gewinnzahlen!$E$15=M13,1,IF(Gewinnzahlen!$E$15=M14,1,IF(Gewinnzahlen!$E$15=M15,1,0))))))</f>
        <v>1</v>
      </c>
      <c r="BD10" s="50">
        <f>IF(Gewinnzahlen!$E$15=N10,1,IF(Gewinnzahlen!$E$15=N11,1,IF(Gewinnzahlen!$E$15=N12,1,IF(Gewinnzahlen!$E$15=N13,1,IF(Gewinnzahlen!$E$15=N14,1,IF(Gewinnzahlen!$E$15=N15,1,0))))))</f>
        <v>1</v>
      </c>
      <c r="BE10" s="53">
        <f>IF(Gewinnzahlen!$F$15=C10,1,IF(Gewinnzahlen!$F$15=C11,1,IF(Gewinnzahlen!$F$15=C12,1,IF(Gewinnzahlen!$F$15=C13,1,IF(Gewinnzahlen!$F$15=C14,1,IF(Gewinnzahlen!$F$15=C15,1,0))))))</f>
        <v>1</v>
      </c>
      <c r="BF10" s="50">
        <f>IF(Gewinnzahlen!$F$15=D10,1,IF(Gewinnzahlen!$F$15=D11,1,IF(Gewinnzahlen!$F$15=D12,1,IF(Gewinnzahlen!$F$15=D13,1,IF(Gewinnzahlen!$F$15=D14,1,IF(Gewinnzahlen!$F$15=D15,1,0))))))</f>
        <v>1</v>
      </c>
      <c r="BG10" s="50">
        <f>IF(Gewinnzahlen!$F$15=E10,1,IF(Gewinnzahlen!$F$15=E11,1,IF(Gewinnzahlen!$F$15=E12,1,IF(Gewinnzahlen!$F$15=E13,1,IF(Gewinnzahlen!$F$15=E14,1,IF(Gewinnzahlen!$F$15=E15,1,0))))))</f>
        <v>1</v>
      </c>
      <c r="BH10" s="50">
        <f>IF(Gewinnzahlen!$F$15=F10,1,IF(Gewinnzahlen!$F$15=F11,1,IF(Gewinnzahlen!$F$15=F12,1,IF(Gewinnzahlen!$F$15=F13,1,IF(Gewinnzahlen!$F$15=F14,1,IF(Gewinnzahlen!$F$15=F15,1,0))))))</f>
        <v>1</v>
      </c>
      <c r="BI10" s="50">
        <f>IF(Gewinnzahlen!$F$15=G10,1,IF(Gewinnzahlen!$F$15=G11,1,IF(Gewinnzahlen!$F$15=G12,1,IF(Gewinnzahlen!$F$15=G13,1,IF(Gewinnzahlen!$F$15=G14,1,IF(Gewinnzahlen!$F$15=G15,1,0))))))</f>
        <v>1</v>
      </c>
      <c r="BJ10" s="50">
        <f>IF(Gewinnzahlen!$F$15=H10,1,IF(Gewinnzahlen!$F$15=H11,1,IF(Gewinnzahlen!$F$15=H12,1,IF(Gewinnzahlen!$F$15=H13,1,IF(Gewinnzahlen!$F$15=H14,1,IF(Gewinnzahlen!$F$15=H15,1,0))))))</f>
        <v>1</v>
      </c>
      <c r="BK10" s="50">
        <f>IF(Gewinnzahlen!$F$15=I10,1,IF(Gewinnzahlen!$F$15=I11,1,IF(Gewinnzahlen!$F$15=I12,1,IF(Gewinnzahlen!$F$15=I13,1,IF(Gewinnzahlen!$F$15=I14,1,IF(Gewinnzahlen!$F$15=I15,1,0))))))</f>
        <v>1</v>
      </c>
      <c r="BL10" s="50">
        <f>IF(Gewinnzahlen!$F$15=J10,1,IF(Gewinnzahlen!$F$15=J11,1,IF(Gewinnzahlen!$F$15=J12,1,IF(Gewinnzahlen!$F$15=J13,1,IF(Gewinnzahlen!$F$15=J14,1,IF(Gewinnzahlen!$F$15=J15,1,0))))))</f>
        <v>1</v>
      </c>
      <c r="BM10" s="50">
        <f>IF(Gewinnzahlen!$F$15=K10,1,IF(Gewinnzahlen!$F$15=K11,1,IF(Gewinnzahlen!$F$15=K12,1,IF(Gewinnzahlen!$F$15=K13,1,IF(Gewinnzahlen!$F$15=K14,1,IF(Gewinnzahlen!$F$15=K15,1,0))))))</f>
        <v>1</v>
      </c>
      <c r="BN10" s="50">
        <f>IF(Gewinnzahlen!$F$15=L10,1,IF(Gewinnzahlen!$F$15=L11,1,IF(Gewinnzahlen!$F$15=L12,1,IF(Gewinnzahlen!$F$15=L13,1,IF(Gewinnzahlen!$F$15=L14,1,IF(Gewinnzahlen!$F$15=L15,1,0))))))</f>
        <v>1</v>
      </c>
      <c r="BO10" s="50">
        <f>IF(Gewinnzahlen!$F$15=M10,1,IF(Gewinnzahlen!$F$15=M11,1,IF(Gewinnzahlen!$F$15=M12,1,IF(Gewinnzahlen!$F$15=M13,1,IF(Gewinnzahlen!$F$15=M14,1,IF(Gewinnzahlen!$F$15=M15,1,0))))))</f>
        <v>1</v>
      </c>
      <c r="BP10" s="50">
        <f>IF(Gewinnzahlen!$F$15=N10,1,IF(Gewinnzahlen!$F$15=N11,1,IF(Gewinnzahlen!$F$15=N12,1,IF(Gewinnzahlen!$F$15=N13,1,IF(Gewinnzahlen!$F$15=N14,1,IF(Gewinnzahlen!$F$15=N15,1,0))))))</f>
        <v>1</v>
      </c>
      <c r="BQ10" s="53">
        <f>IF(Gewinnzahlen!$G$15=C10,1,IF(Gewinnzahlen!$G$15=C11,1,IF(Gewinnzahlen!$G$15=C12,1,IF(Gewinnzahlen!$G$15=C13,1,IF(Gewinnzahlen!$G$15=C14,1,IF(Gewinnzahlen!$G$15=C15,1,0))))))</f>
        <v>1</v>
      </c>
      <c r="BR10" s="50">
        <f>IF(Gewinnzahlen!$G$15=D10,1,IF(Gewinnzahlen!$G$15=D11,1,IF(Gewinnzahlen!$G$15=D12,1,IF(Gewinnzahlen!$G$15=D13,1,IF(Gewinnzahlen!$G$15=D14,1,IF(Gewinnzahlen!$G$15=D15,1,0))))))</f>
        <v>1</v>
      </c>
      <c r="BS10" s="50">
        <f>IF(Gewinnzahlen!$G$15=E10,1,IF(Gewinnzahlen!$G$15=E11,1,IF(Gewinnzahlen!$G$15=E12,1,IF(Gewinnzahlen!$G$15=E13,1,IF(Gewinnzahlen!$G$15=E14,1,IF(Gewinnzahlen!$G$15=E15,1,0))))))</f>
        <v>1</v>
      </c>
      <c r="BT10" s="50">
        <f>IF(Gewinnzahlen!$G$15=F10,1,IF(Gewinnzahlen!$G$15=F11,1,IF(Gewinnzahlen!$G$15=F12,1,IF(Gewinnzahlen!$G$15=F13,1,IF(Gewinnzahlen!$G$15=F14,1,IF(Gewinnzahlen!$G$15=F15,1,0))))))</f>
        <v>1</v>
      </c>
      <c r="BU10" s="50">
        <f>IF(Gewinnzahlen!$G$15=G10,1,IF(Gewinnzahlen!$G$15=G11,1,IF(Gewinnzahlen!$G$15=G12,1,IF(Gewinnzahlen!$G$15=G13,1,IF(Gewinnzahlen!$G$15=G14,1,IF(Gewinnzahlen!$G$15=G15,1,0))))))</f>
        <v>1</v>
      </c>
      <c r="BV10" s="50">
        <f>IF(Gewinnzahlen!$G$15=H10,1,IF(Gewinnzahlen!$G$15=H11,1,IF(Gewinnzahlen!$G$15=H12,1,IF(Gewinnzahlen!$G$15=H13,1,IF(Gewinnzahlen!$G$15=H14,1,IF(Gewinnzahlen!$G$15=H15,1,0))))))</f>
        <v>1</v>
      </c>
      <c r="BW10" s="50">
        <f>IF(Gewinnzahlen!$G$15=I10,1,IF(Gewinnzahlen!$G$15=I11,1,IF(Gewinnzahlen!$G$15=I12,1,IF(Gewinnzahlen!$G$15=I13,1,IF(Gewinnzahlen!$G$15=I14,1,IF(Gewinnzahlen!$G$15=I15,1,0))))))</f>
        <v>1</v>
      </c>
      <c r="BX10" s="50">
        <f>IF(Gewinnzahlen!$G$15=J10,1,IF(Gewinnzahlen!$G$15=J11,1,IF(Gewinnzahlen!$G$15=J12,1,IF(Gewinnzahlen!$G$15=J13,1,IF(Gewinnzahlen!$G$15=J14,1,IF(Gewinnzahlen!$G$15=J15,1,0))))))</f>
        <v>1</v>
      </c>
      <c r="BY10" s="50">
        <f>IF(Gewinnzahlen!$G$15=K10,1,IF(Gewinnzahlen!$G$15=K11,1,IF(Gewinnzahlen!$G$15=K12,1,IF(Gewinnzahlen!$G$15=K13,1,IF(Gewinnzahlen!$G$15=K14,1,IF(Gewinnzahlen!$G$15=K15,1,0))))))</f>
        <v>1</v>
      </c>
      <c r="BZ10" s="50">
        <f>IF(Gewinnzahlen!$G$15=L10,1,IF(Gewinnzahlen!$G$15=L11,1,IF(Gewinnzahlen!$G$15=L12,1,IF(Gewinnzahlen!$G$15=L13,1,IF(Gewinnzahlen!$G$15=L14,1,IF(Gewinnzahlen!$G$15=L15,1,0))))))</f>
        <v>1</v>
      </c>
      <c r="CA10" s="50">
        <f>IF(Gewinnzahlen!$G$15=M10,1,IF(Gewinnzahlen!$G$15=M11,1,IF(Gewinnzahlen!$G$15=M12,1,IF(Gewinnzahlen!$G$15=M13,1,IF(Gewinnzahlen!$G$15=M14,1,IF(Gewinnzahlen!$G$15=M15,1,0))))))</f>
        <v>1</v>
      </c>
      <c r="CB10" s="50">
        <f>IF(Gewinnzahlen!$G$15=N10,1,IF(Gewinnzahlen!$G$15=N11,1,IF(Gewinnzahlen!$G$15=N12,1,IF(Gewinnzahlen!$G$15=N13,1,IF(Gewinnzahlen!$G$15=N14,1,IF(Gewinnzahlen!$G$15=N15,1,0))))))</f>
        <v>1</v>
      </c>
      <c r="CC10" s="53">
        <f>IF(Gewinnzahlen!$H$15=C10,1,IF(Gewinnzahlen!$H$15=C11,1,IF(Gewinnzahlen!$H$15=C12,1,IF(Gewinnzahlen!$H$15=C13,1,IF(Gewinnzahlen!$H$15=C14,1,IF(Gewinnzahlen!$H$15=C15,1,0))))))</f>
        <v>1</v>
      </c>
      <c r="CD10" s="50">
        <f>IF(Gewinnzahlen!$H$15=D10,1,IF(Gewinnzahlen!$H$15=D11,1,IF(Gewinnzahlen!$H$15=D12,1,IF(Gewinnzahlen!$H$15=D13,1,IF(Gewinnzahlen!$H$15=D14,1,IF(Gewinnzahlen!$H$15=D15,1,0))))))</f>
        <v>1</v>
      </c>
      <c r="CE10" s="50">
        <f>IF(Gewinnzahlen!$H$15=E10,1,IF(Gewinnzahlen!$H$15=E11,1,IF(Gewinnzahlen!$H$15=E12,1,IF(Gewinnzahlen!$H$15=E13,1,IF(Gewinnzahlen!$H$15=E14,1,IF(Gewinnzahlen!$H$15=E15,1,0))))))</f>
        <v>1</v>
      </c>
      <c r="CF10" s="50">
        <f>IF(Gewinnzahlen!$H$15=F10,1,IF(Gewinnzahlen!$H$15=F11,1,IF(Gewinnzahlen!$H$15=F12,1,IF(Gewinnzahlen!$H$15=F13,1,IF(Gewinnzahlen!$H$15=F14,1,IF(Gewinnzahlen!$H$15=F15,1,0))))))</f>
        <v>1</v>
      </c>
      <c r="CG10" s="50">
        <f>IF(Gewinnzahlen!$H$15=G10,1,IF(Gewinnzahlen!$H$15=G11,1,IF(Gewinnzahlen!$H$15=G12,1,IF(Gewinnzahlen!$H$15=G13,1,IF(Gewinnzahlen!$H$15=G14,1,IF(Gewinnzahlen!$H$15=G15,1,0))))))</f>
        <v>1</v>
      </c>
      <c r="CH10" s="50">
        <f>IF(Gewinnzahlen!$H$15=H10,1,IF(Gewinnzahlen!$H$15=H11,1,IF(Gewinnzahlen!$H$15=H12,1,IF(Gewinnzahlen!$H$15=H13,1,IF(Gewinnzahlen!$H$15=H14,1,IF(Gewinnzahlen!$H$15=H15,1,0))))))</f>
        <v>1</v>
      </c>
      <c r="CI10" s="50">
        <f>IF(Gewinnzahlen!$H$15=I10,1,IF(Gewinnzahlen!$H$15=I11,1,IF(Gewinnzahlen!$H$15=I12,1,IF(Gewinnzahlen!$H$15=I13,1,IF(Gewinnzahlen!$H$15=I14,1,IF(Gewinnzahlen!$H$15=I15,1,0))))))</f>
        <v>1</v>
      </c>
      <c r="CJ10" s="50">
        <f>IF(Gewinnzahlen!$H$15=J10,1,IF(Gewinnzahlen!$H$15=J11,1,IF(Gewinnzahlen!$H$15=J12,1,IF(Gewinnzahlen!$H$15=J13,1,IF(Gewinnzahlen!$H$15=J14,1,IF(Gewinnzahlen!$H$15=J15,1,0))))))</f>
        <v>1</v>
      </c>
      <c r="CK10" s="50">
        <f>IF(Gewinnzahlen!$H$15=K10,1,IF(Gewinnzahlen!$H$15=K11,1,IF(Gewinnzahlen!$H$15=K12,1,IF(Gewinnzahlen!$H$15=K13,1,IF(Gewinnzahlen!$H$15=K14,1,IF(Gewinnzahlen!$H$15=K15,1,0))))))</f>
        <v>1</v>
      </c>
      <c r="CL10" s="50">
        <f>IF(Gewinnzahlen!$H$15=L10,1,IF(Gewinnzahlen!$H$15=L11,1,IF(Gewinnzahlen!$H$15=L12,1,IF(Gewinnzahlen!$H$15=L13,1,IF(Gewinnzahlen!$H$15=L14,1,IF(Gewinnzahlen!$H$15=L15,1,0))))))</f>
        <v>1</v>
      </c>
      <c r="CM10" s="50">
        <f>IF(Gewinnzahlen!$H$15=M10,1,IF(Gewinnzahlen!$H$15=M11,1,IF(Gewinnzahlen!$H$15=M12,1,IF(Gewinnzahlen!$H$15=M13,1,IF(Gewinnzahlen!$H$15=M14,1,IF(Gewinnzahlen!$H$15=M15,1,0))))))</f>
        <v>1</v>
      </c>
      <c r="CN10" s="50">
        <f>IF(Gewinnzahlen!$H$15=N10,1,IF(Gewinnzahlen!$H$15=N11,1,IF(Gewinnzahlen!$H$15=N12,1,IF(Gewinnzahlen!$H$15=N13,1,IF(Gewinnzahlen!$H$15=N14,1,IF(Gewinnzahlen!$H$15=N15,1,0))))))</f>
        <v>1</v>
      </c>
      <c r="CO10" s="53">
        <f>IF(Gewinnzahlen!$I$15=C10,1,IF(Gewinnzahlen!$I$15=C11,1,IF(Gewinnzahlen!$I$15=C12,1,IF(Gewinnzahlen!$I$15=C13,1,IF(Gewinnzahlen!$I$15=C14,1,IF(Gewinnzahlen!$I$15=C15,1,0))))))</f>
        <v>1</v>
      </c>
      <c r="CP10" s="50">
        <f>IF(Gewinnzahlen!$I$15=D10,1,IF(Gewinnzahlen!$I$15=D11,1,IF(Gewinnzahlen!$I$15=D12,1,IF(Gewinnzahlen!$I$15=D13,1,IF(Gewinnzahlen!$I$15=D14,1,IF(Gewinnzahlen!$I$15=D15,1,0))))))</f>
        <v>1</v>
      </c>
      <c r="CQ10" s="50">
        <f>IF(Gewinnzahlen!$I$15=E10,1,IF(Gewinnzahlen!$I$15=E11,1,IF(Gewinnzahlen!$I$15=E12,1,IF(Gewinnzahlen!$I$15=E13,1,IF(Gewinnzahlen!$I$15=E14,1,IF(Gewinnzahlen!$I$15=E15,1,0))))))</f>
        <v>1</v>
      </c>
      <c r="CR10" s="50">
        <f>IF(Gewinnzahlen!$I$15=F10,1,IF(Gewinnzahlen!$I$15=F11,1,IF(Gewinnzahlen!$I$15=F12,1,IF(Gewinnzahlen!$I$15=F13,1,IF(Gewinnzahlen!$I$15=F14,1,IF(Gewinnzahlen!$I$15=F15,1,0))))))</f>
        <v>1</v>
      </c>
      <c r="CS10" s="50">
        <f>IF(Gewinnzahlen!$I$15=G10,1,IF(Gewinnzahlen!$I$15=G11,1,IF(Gewinnzahlen!$I$15=G12,1,IF(Gewinnzahlen!$I$15=G13,1,IF(Gewinnzahlen!$I$15=G14,1,IF(Gewinnzahlen!$I$15=G15,1,0))))))</f>
        <v>1</v>
      </c>
      <c r="CT10" s="50">
        <f>IF(Gewinnzahlen!$I$15=H10,1,IF(Gewinnzahlen!$I$15=H11,1,IF(Gewinnzahlen!$I$15=H12,1,IF(Gewinnzahlen!$I$15=H13,1,IF(Gewinnzahlen!$I$15=H14,1,IF(Gewinnzahlen!$I$15=H15,1,0))))))</f>
        <v>1</v>
      </c>
      <c r="CU10" s="50">
        <f>IF(Gewinnzahlen!$I$15=I10,1,IF(Gewinnzahlen!$I$15=I11,1,IF(Gewinnzahlen!$I$15=I12,1,IF(Gewinnzahlen!$I$15=I13,1,IF(Gewinnzahlen!$I$15=I14,1,IF(Gewinnzahlen!$I$15=I15,1,0))))))</f>
        <v>1</v>
      </c>
      <c r="CV10" s="50">
        <f>IF(Gewinnzahlen!$I$15=J10,1,IF(Gewinnzahlen!$I$15=J11,1,IF(Gewinnzahlen!$I$15=J12,1,IF(Gewinnzahlen!$I$15=J13,1,IF(Gewinnzahlen!$I$15=J14,1,IF(Gewinnzahlen!$I$15=J15,1,0))))))</f>
        <v>1</v>
      </c>
      <c r="CW10" s="50">
        <f>IF(Gewinnzahlen!$I$15=K10,1,IF(Gewinnzahlen!$I$15=K11,1,IF(Gewinnzahlen!$I$15=K12,1,IF(Gewinnzahlen!$I$15=K13,1,IF(Gewinnzahlen!$I$15=K14,1,IF(Gewinnzahlen!$I$15=K15,1,0))))))</f>
        <v>1</v>
      </c>
      <c r="CX10" s="50">
        <f>IF(Gewinnzahlen!$I$15=L10,1,IF(Gewinnzahlen!$I$15=L11,1,IF(Gewinnzahlen!$I$15=L12,1,IF(Gewinnzahlen!$I$15=L13,1,IF(Gewinnzahlen!$I$15=L14,1,IF(Gewinnzahlen!$I$15=L15,1,0))))))</f>
        <v>1</v>
      </c>
      <c r="CY10" s="50">
        <f>IF(Gewinnzahlen!$I$15=M10,1,IF(Gewinnzahlen!$I$15=M11,1,IF(Gewinnzahlen!$I$15=M12,1,IF(Gewinnzahlen!$I$15=M13,1,IF(Gewinnzahlen!$I$15=M14,1,IF(Gewinnzahlen!$I$15=M15,1,0))))))</f>
        <v>1</v>
      </c>
      <c r="CZ10" s="50">
        <f>IF(Gewinnzahlen!$I$15=N10,1,IF(Gewinnzahlen!$I$15=N11,1,IF(Gewinnzahlen!$I$15=N12,1,IF(Gewinnzahlen!$I$15=N13,1,IF(Gewinnzahlen!$I$15=N14,1,IF(Gewinnzahlen!$I$15=N15,1,0))))))</f>
        <v>1</v>
      </c>
      <c r="DA10" s="53">
        <f>IF(Gewinnzahlen!$J$15=C10,1,IF(Gewinnzahlen!$J$15=C11,1,IF(Gewinnzahlen!$J$15=C12,1,IF(Gewinnzahlen!$J$15=C13,1,IF(Gewinnzahlen!$J$15=C14,1,IF(Gewinnzahlen!$J$15=C15,1,0))))))</f>
        <v>1</v>
      </c>
      <c r="DB10" s="50">
        <f>IF(Gewinnzahlen!$J$15=D10,1,IF(Gewinnzahlen!$J$15=D11,1,IF(Gewinnzahlen!$J$15=D12,1,IF(Gewinnzahlen!$J$15=D13,1,IF(Gewinnzahlen!$J$15=D14,1,IF(Gewinnzahlen!$J$15=D15,1,0))))))</f>
        <v>1</v>
      </c>
      <c r="DC10" s="50">
        <f>IF(Gewinnzahlen!$J$15=E10,1,IF(Gewinnzahlen!$J$15=E11,1,IF(Gewinnzahlen!$J$15=E12,1,IF(Gewinnzahlen!$J$15=E13,1,IF(Gewinnzahlen!$J$15=E14,1,IF(Gewinnzahlen!$J$15=E15,1,0))))))</f>
        <v>1</v>
      </c>
      <c r="DD10" s="50">
        <f>IF(Gewinnzahlen!$J$15=F10,1,IF(Gewinnzahlen!$J$15=F11,1,IF(Gewinnzahlen!$J$15=F12,1,IF(Gewinnzahlen!$J$15=F13,1,IF(Gewinnzahlen!$J$15=F14,1,IF(Gewinnzahlen!$J$15=F15,1,0))))))</f>
        <v>1</v>
      </c>
      <c r="DE10" s="50">
        <f>IF(Gewinnzahlen!$J$15=G10,1,IF(Gewinnzahlen!$J$15=G11,1,IF(Gewinnzahlen!$J$15=G12,1,IF(Gewinnzahlen!$J$15=G13,1,IF(Gewinnzahlen!$J$15=G14,1,IF(Gewinnzahlen!$J$15=G15,1,0))))))</f>
        <v>1</v>
      </c>
      <c r="DF10" s="50">
        <f>IF(Gewinnzahlen!$J$15=H10,1,IF(Gewinnzahlen!$J$15=H11,1,IF(Gewinnzahlen!$J$15=H12,1,IF(Gewinnzahlen!$J$15=H13,1,IF(Gewinnzahlen!$J$15=H14,1,IF(Gewinnzahlen!$J$15=H15,1,0))))))</f>
        <v>1</v>
      </c>
      <c r="DG10" s="50">
        <f>IF(Gewinnzahlen!$J$15=I10,1,IF(Gewinnzahlen!$J$15=I11,1,IF(Gewinnzahlen!$J$15=I12,1,IF(Gewinnzahlen!$J$15=I13,1,IF(Gewinnzahlen!$J$15=I14,1,IF(Gewinnzahlen!$J$15=I15,1,0))))))</f>
        <v>1</v>
      </c>
      <c r="DH10" s="50">
        <f>IF(Gewinnzahlen!$J$15=J10,1,IF(Gewinnzahlen!$J$15=J11,1,IF(Gewinnzahlen!$J$15=J12,1,IF(Gewinnzahlen!$J$15=J13,1,IF(Gewinnzahlen!$J$15=J14,1,IF(Gewinnzahlen!$J$15=J15,1,0))))))</f>
        <v>1</v>
      </c>
      <c r="DI10" s="50">
        <f>IF(Gewinnzahlen!$J$15=K10,1,IF(Gewinnzahlen!$J$15=K11,1,IF(Gewinnzahlen!$J$15=K12,1,IF(Gewinnzahlen!$J$15=K13,1,IF(Gewinnzahlen!$J$15=K14,1,IF(Gewinnzahlen!$J$15=K15,1,0))))))</f>
        <v>1</v>
      </c>
      <c r="DJ10" s="50">
        <f>IF(Gewinnzahlen!$J$15=L10,1,IF(Gewinnzahlen!$J$15=L11,1,IF(Gewinnzahlen!$J$15=L12,1,IF(Gewinnzahlen!$J$15=L13,1,IF(Gewinnzahlen!$J$15=L14,1,IF(Gewinnzahlen!$J$15=L15,1,0))))))</f>
        <v>1</v>
      </c>
      <c r="DK10" s="50">
        <f>IF(Gewinnzahlen!$J$15=M10,1,IF(Gewinnzahlen!$J$15=M11,1,IF(Gewinnzahlen!$J$15=M12,1,IF(Gewinnzahlen!$J$15=M13,1,IF(Gewinnzahlen!$J$15=M14,1,IF(Gewinnzahlen!$J$15=M15,1,0))))))</f>
        <v>1</v>
      </c>
      <c r="DL10" s="50">
        <f>IF(Gewinnzahlen!$J$15=N10,1,IF(Gewinnzahlen!$J$15=N11,1,IF(Gewinnzahlen!$J$15=N12,1,IF(Gewinnzahlen!$J$15=N13,1,IF(Gewinnzahlen!$J$15=N14,1,IF(Gewinnzahlen!$J$15=N15,1,0))))))</f>
        <v>1</v>
      </c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36" s="3" customFormat="1" ht="14.1" customHeight="1" thickTop="1" thickBot="1"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78" t="s">
        <v>86</v>
      </c>
      <c r="P11" s="105" t="s">
        <v>86</v>
      </c>
      <c r="Q11" s="91" t="str">
        <f>IF(O9="","Losnummer fehlt!",RIGHT($O$9,1))</f>
        <v>Losnummer fehlt!</v>
      </c>
      <c r="U11" s="50">
        <f>IF(Gewinnzahlen!$C$16=C10,1,IF(Gewinnzahlen!$C$16=C11,1,IF(Gewinnzahlen!$C$16=C12,1,IF(Gewinnzahlen!$C$16=C13,1,IF(Gewinnzahlen!$C$16=C14,1,IF(Gewinnzahlen!$C$16=C15,1,0))))))</f>
        <v>1</v>
      </c>
      <c r="V11" s="50">
        <f>IF(Gewinnzahlen!$C$16=D10,1,IF(Gewinnzahlen!$C$16=D11,1,IF(Gewinnzahlen!$C$16=D12,1,IF(Gewinnzahlen!$C$16=D13,1,IF(Gewinnzahlen!$C$16=D14,1,IF(Gewinnzahlen!$C$16=D15,1,0))))))</f>
        <v>1</v>
      </c>
      <c r="W11" s="50">
        <f>IF(Gewinnzahlen!$C$16=E10,1,IF(Gewinnzahlen!$C$16=E11,1,IF(Gewinnzahlen!$C$16=E12,1,IF(Gewinnzahlen!$C$16=E13,1,IF(Gewinnzahlen!$C$16=E14,1,IF(Gewinnzahlen!$C$16=E15,1,0))))))</f>
        <v>1</v>
      </c>
      <c r="X11" s="50">
        <f>IF(Gewinnzahlen!$C$16=F10,1,IF(Gewinnzahlen!$C$16=F11,1,IF(Gewinnzahlen!$C$16=F12,1,IF(Gewinnzahlen!$C$16=F13,1,IF(Gewinnzahlen!$C$16=F14,1,IF(Gewinnzahlen!$C$16=F15,1,0))))))</f>
        <v>1</v>
      </c>
      <c r="Y11" s="50">
        <f>IF(Gewinnzahlen!$C$16=G10,1,IF(Gewinnzahlen!$C$16=G11,1,IF(Gewinnzahlen!$C$16=G12,1,IF(Gewinnzahlen!$C$16=G13,1,IF(Gewinnzahlen!$C$16=G14,1,IF(Gewinnzahlen!$C$16=G15,1,0))))))</f>
        <v>1</v>
      </c>
      <c r="Z11" s="50">
        <f>IF(Gewinnzahlen!$C$16=H10,1,IF(Gewinnzahlen!$C$16=H11,1,IF(Gewinnzahlen!$C$16=H12,1,IF(Gewinnzahlen!$C$16=H13,1,IF(Gewinnzahlen!$C$16=H14,1,IF(Gewinnzahlen!$C$16=H15,1,0))))))</f>
        <v>1</v>
      </c>
      <c r="AA11" s="50">
        <f>IF(Gewinnzahlen!$C$16=I10,1,IF(Gewinnzahlen!$C$16=I11,1,IF(Gewinnzahlen!$C$16=I12,1,IF(Gewinnzahlen!$C$16=I13,1,IF(Gewinnzahlen!$C$16=I14,1,IF(Gewinnzahlen!$C$16=I15,1,0))))))</f>
        <v>1</v>
      </c>
      <c r="AB11" s="50">
        <f>IF(Gewinnzahlen!$C$16=J10,1,IF(Gewinnzahlen!$C$16=J11,1,IF(Gewinnzahlen!$C$16=J12,1,IF(Gewinnzahlen!$C$16=J13,1,IF(Gewinnzahlen!$C$16=J14,1,IF(Gewinnzahlen!$C$16=J15,1,0))))))</f>
        <v>1</v>
      </c>
      <c r="AC11" s="50">
        <f>IF(Gewinnzahlen!$C$16=K10,1,IF(Gewinnzahlen!$C$16=K11,1,IF(Gewinnzahlen!$C$16=K12,1,IF(Gewinnzahlen!$C$16=K13,1,IF(Gewinnzahlen!$C$16=K14,1,IF(Gewinnzahlen!$C$16=K15,1,0))))))</f>
        <v>1</v>
      </c>
      <c r="AD11" s="50">
        <f>IF(Gewinnzahlen!$C$16=L10,1,IF(Gewinnzahlen!$C$16=L11,1,IF(Gewinnzahlen!$C$16=L12,1,IF(Gewinnzahlen!$C$16=L13,1,IF(Gewinnzahlen!$C$16=L14,1,IF(Gewinnzahlen!$C$16=L15,1,0))))))</f>
        <v>1</v>
      </c>
      <c r="AE11" s="50">
        <f>IF(Gewinnzahlen!$C$16=M10,1,IF(Gewinnzahlen!$C$16=M11,1,IF(Gewinnzahlen!$C$16=M12,1,IF(Gewinnzahlen!$C$16=M13,1,IF(Gewinnzahlen!$C$16=M14,1,IF(Gewinnzahlen!$C$16=M15,1,0))))))</f>
        <v>1</v>
      </c>
      <c r="AF11" s="50">
        <f>IF(Gewinnzahlen!$C$16=N10,1,IF(Gewinnzahlen!$C$16=N11,1,IF(Gewinnzahlen!$C$16=N12,1,IF(Gewinnzahlen!$C$16=N13,1,IF(Gewinnzahlen!$C$16=N14,1,IF(Gewinnzahlen!$C$16=N15,1,0))))))</f>
        <v>1</v>
      </c>
      <c r="AG11" s="53">
        <f>IF(Gewinnzahlen!$D$16=C10,1,IF(Gewinnzahlen!$D$16=C11,1,IF(Gewinnzahlen!$D$16=C12,1,IF(Gewinnzahlen!$D$16=C13,1,IF(Gewinnzahlen!$D$16=C14,1,IF(Gewinnzahlen!$D$16=C15,1,0))))))</f>
        <v>1</v>
      </c>
      <c r="AH11" s="50">
        <f>IF(Gewinnzahlen!$D$16=D10,1,IF(Gewinnzahlen!$D$16=D11,1,IF(Gewinnzahlen!$D$16=D12,1,IF(Gewinnzahlen!$D$16=D13,1,IF(Gewinnzahlen!$D$16=D14,1,IF(Gewinnzahlen!$D$16=D15,1,0))))))</f>
        <v>1</v>
      </c>
      <c r="AI11" s="50">
        <f>IF(Gewinnzahlen!$D$16=E10,1,IF(Gewinnzahlen!$D$16=E11,1,IF(Gewinnzahlen!$D$16=E12,1,IF(Gewinnzahlen!$D$16=E13,1,IF(Gewinnzahlen!$D$16=E14,1,IF(Gewinnzahlen!$D$16=E15,1,0))))))</f>
        <v>1</v>
      </c>
      <c r="AJ11" s="50">
        <f>IF(Gewinnzahlen!$D$16=F10,1,IF(Gewinnzahlen!$D$16=F11,1,IF(Gewinnzahlen!$D$16=F12,1,IF(Gewinnzahlen!$D$16=F13,1,IF(Gewinnzahlen!$D$16=F14,1,IF(Gewinnzahlen!$D$16=F15,1,0))))))</f>
        <v>1</v>
      </c>
      <c r="AK11" s="50">
        <f>IF(Gewinnzahlen!$D$16=G10,1,IF(Gewinnzahlen!$D$16=G11,1,IF(Gewinnzahlen!$D$16=G12,1,IF(Gewinnzahlen!$D$16=G13,1,IF(Gewinnzahlen!$D$16=G14,1,IF(Gewinnzahlen!$D$16=G15,1,0))))))</f>
        <v>1</v>
      </c>
      <c r="AL11" s="50">
        <f>IF(Gewinnzahlen!$D$16=H10,1,IF(Gewinnzahlen!$D$16=H11,1,IF(Gewinnzahlen!$D$16=H12,1,IF(Gewinnzahlen!$D$16=H13,1,IF(Gewinnzahlen!$D$16=H14,1,IF(Gewinnzahlen!$D$16=H15,1,0))))))</f>
        <v>1</v>
      </c>
      <c r="AM11" s="50">
        <f>IF(Gewinnzahlen!$D$16=I10,1,IF(Gewinnzahlen!$D$16=I11,1,IF(Gewinnzahlen!$D$16=I12,1,IF(Gewinnzahlen!$D$16=I13,1,IF(Gewinnzahlen!$D$16=I14,1,IF(Gewinnzahlen!$D$16=I15,1,0))))))</f>
        <v>1</v>
      </c>
      <c r="AN11" s="50">
        <f>IF(Gewinnzahlen!$D$16=J10,1,IF(Gewinnzahlen!$D$16=J11,1,IF(Gewinnzahlen!$D$16=J12,1,IF(Gewinnzahlen!$D$16=J13,1,IF(Gewinnzahlen!$D$16=J14,1,IF(Gewinnzahlen!$D$16=J15,1,0))))))</f>
        <v>1</v>
      </c>
      <c r="AO11" s="50">
        <f>IF(Gewinnzahlen!$D$16=K10,1,IF(Gewinnzahlen!$D$16=K11,1,IF(Gewinnzahlen!$D$16=K12,1,IF(Gewinnzahlen!$D$16=K13,1,IF(Gewinnzahlen!$D$16=K14,1,IF(Gewinnzahlen!$D$16=K15,1,0))))))</f>
        <v>1</v>
      </c>
      <c r="AP11" s="50">
        <f>IF(Gewinnzahlen!$D$16=L10,1,IF(Gewinnzahlen!$D$16=L11,1,IF(Gewinnzahlen!$D$16=L12,1,IF(Gewinnzahlen!$D$16=L13,1,IF(Gewinnzahlen!$D$16=L14,1,IF(Gewinnzahlen!$D$16=L15,1,0))))))</f>
        <v>1</v>
      </c>
      <c r="AQ11" s="50">
        <f>IF(Gewinnzahlen!$D$16=M10,1,IF(Gewinnzahlen!$D$16=M11,1,IF(Gewinnzahlen!$D$16=M12,1,IF(Gewinnzahlen!$D$16=M13,1,IF(Gewinnzahlen!$D$16=M14,1,IF(Gewinnzahlen!$D$16=M15,1,0))))))</f>
        <v>1</v>
      </c>
      <c r="AR11" s="50">
        <f>IF(Gewinnzahlen!$D$16=N10,1,IF(Gewinnzahlen!$D$16=N11,1,IF(Gewinnzahlen!$D$16=N12,1,IF(Gewinnzahlen!$D$16=N13,1,IF(Gewinnzahlen!$D$16=N14,1,IF(Gewinnzahlen!$D$16=N15,1,0))))))</f>
        <v>1</v>
      </c>
      <c r="AS11" s="53">
        <f>IF(Gewinnzahlen!$E$16=C10,1,IF(Gewinnzahlen!$E$16=C11,1,IF(Gewinnzahlen!$E$16=C12,1,IF(Gewinnzahlen!$E$16=C13,1,IF(Gewinnzahlen!$E$16=C14,1,IF(Gewinnzahlen!$E$16=C15,1,0))))))</f>
        <v>1</v>
      </c>
      <c r="AT11" s="50">
        <f>IF(Gewinnzahlen!$E$16=D10,1,IF(Gewinnzahlen!$E$16=D11,1,IF(Gewinnzahlen!$E$16=D12,1,IF(Gewinnzahlen!$E$16=D13,1,IF(Gewinnzahlen!$E$16=D14,1,IF(Gewinnzahlen!$E$16=D15,1,0))))))</f>
        <v>1</v>
      </c>
      <c r="AU11" s="50">
        <f>IF(Gewinnzahlen!$E$16=E10,1,IF(Gewinnzahlen!$E$16=E11,1,IF(Gewinnzahlen!$E$16=E12,1,IF(Gewinnzahlen!$E$16=E13,1,IF(Gewinnzahlen!$E$16=E14,1,IF(Gewinnzahlen!$E$16=E15,1,0))))))</f>
        <v>1</v>
      </c>
      <c r="AV11" s="50">
        <f>IF(Gewinnzahlen!$E$16=F10,1,IF(Gewinnzahlen!$E$16=F11,1,IF(Gewinnzahlen!$E$16=F12,1,IF(Gewinnzahlen!$E$16=F13,1,IF(Gewinnzahlen!$E$16=F14,1,IF(Gewinnzahlen!$E$16=F15,1,0))))))</f>
        <v>1</v>
      </c>
      <c r="AW11" s="50">
        <f>IF(Gewinnzahlen!$E$16=G10,1,IF(Gewinnzahlen!$E$16=G11,1,IF(Gewinnzahlen!$E$16=G12,1,IF(Gewinnzahlen!$E$16=G13,1,IF(Gewinnzahlen!$E$16=G14,1,IF(Gewinnzahlen!$E$16=G15,1,0))))))</f>
        <v>1</v>
      </c>
      <c r="AX11" s="50">
        <f>IF(Gewinnzahlen!$E$16=H10,1,IF(Gewinnzahlen!$E$16=H11,1,IF(Gewinnzahlen!$E$16=H12,1,IF(Gewinnzahlen!$E$16=H13,1,IF(Gewinnzahlen!$E$16=H14,1,IF(Gewinnzahlen!$E$16=H15,1,0))))))</f>
        <v>1</v>
      </c>
      <c r="AY11" s="50">
        <f>IF(Gewinnzahlen!$E$16=I10,1,IF(Gewinnzahlen!$E$16=I11,1,IF(Gewinnzahlen!$E$16=I12,1,IF(Gewinnzahlen!$E$16=I13,1,IF(Gewinnzahlen!$E$16=I14,1,IF(Gewinnzahlen!$E$16=I15,1,0))))))</f>
        <v>1</v>
      </c>
      <c r="AZ11" s="50">
        <f>IF(Gewinnzahlen!$E$16=J10,1,IF(Gewinnzahlen!$E$16=J11,1,IF(Gewinnzahlen!$E$16=J12,1,IF(Gewinnzahlen!$E$16=J13,1,IF(Gewinnzahlen!$E$16=J14,1,IF(Gewinnzahlen!$E$16=J15,1,0))))))</f>
        <v>1</v>
      </c>
      <c r="BA11" s="50">
        <f>IF(Gewinnzahlen!$E$16=K10,1,IF(Gewinnzahlen!$E$16=K11,1,IF(Gewinnzahlen!$E$16=K12,1,IF(Gewinnzahlen!$E$16=K13,1,IF(Gewinnzahlen!$E$16=K14,1,IF(Gewinnzahlen!$E$16=K15,1,0))))))</f>
        <v>1</v>
      </c>
      <c r="BB11" s="50">
        <f>IF(Gewinnzahlen!$E$16=L10,1,IF(Gewinnzahlen!$E$16=L11,1,IF(Gewinnzahlen!$E$16=L12,1,IF(Gewinnzahlen!$E$16=L13,1,IF(Gewinnzahlen!$E$16=L14,1,IF(Gewinnzahlen!$E$16=L15,1,0))))))</f>
        <v>1</v>
      </c>
      <c r="BC11" s="50">
        <f>IF(Gewinnzahlen!$E$16=M10,1,IF(Gewinnzahlen!$E$16=M11,1,IF(Gewinnzahlen!$E$16=M12,1,IF(Gewinnzahlen!$E$16=M13,1,IF(Gewinnzahlen!$E$16=M14,1,IF(Gewinnzahlen!$E$16=M15,1,0))))))</f>
        <v>1</v>
      </c>
      <c r="BD11" s="50">
        <f>IF(Gewinnzahlen!$E$16=N10,1,IF(Gewinnzahlen!$E$16=N11,1,IF(Gewinnzahlen!$E$16=N12,1,IF(Gewinnzahlen!$E$16=N13,1,IF(Gewinnzahlen!$E$16=N14,1,IF(Gewinnzahlen!$E$16=N15,1,0))))))</f>
        <v>1</v>
      </c>
      <c r="BE11" s="53">
        <f>IF(Gewinnzahlen!$F$16=C10,1,IF(Gewinnzahlen!$F$16=C11,1,IF(Gewinnzahlen!$F$16=C12,1,IF(Gewinnzahlen!$F$16=C13,1,IF(Gewinnzahlen!$F$16=C14,1,IF(Gewinnzahlen!$F$16=C15,1,0))))))</f>
        <v>1</v>
      </c>
      <c r="BF11" s="50">
        <f>IF(Gewinnzahlen!$F$16=D10,1,IF(Gewinnzahlen!$F$16=D11,1,IF(Gewinnzahlen!$F$16=D12,1,IF(Gewinnzahlen!$F$16=D13,1,IF(Gewinnzahlen!$F$16=D14,1,IF(Gewinnzahlen!$F$16=D15,1,0))))))</f>
        <v>1</v>
      </c>
      <c r="BG11" s="50">
        <f>IF(Gewinnzahlen!$F$16=E10,1,IF(Gewinnzahlen!$F$16=E11,1,IF(Gewinnzahlen!$F$16=E12,1,IF(Gewinnzahlen!$F$16=E13,1,IF(Gewinnzahlen!$F$16=E14,1,IF(Gewinnzahlen!$F$16=E15,1,0))))))</f>
        <v>1</v>
      </c>
      <c r="BH11" s="50">
        <f>IF(Gewinnzahlen!$F$16=F10,1,IF(Gewinnzahlen!$F$16=F11,1,IF(Gewinnzahlen!$F$16=F12,1,IF(Gewinnzahlen!$F$16=F13,1,IF(Gewinnzahlen!$F$16=F14,1,IF(Gewinnzahlen!$F$16=F15,1,0))))))</f>
        <v>1</v>
      </c>
      <c r="BI11" s="50">
        <f>IF(Gewinnzahlen!$F$16=G10,1,IF(Gewinnzahlen!$F$16=G11,1,IF(Gewinnzahlen!$F$16=G12,1,IF(Gewinnzahlen!$F$16=G13,1,IF(Gewinnzahlen!$F$16=G14,1,IF(Gewinnzahlen!$F$16=G15,1,0))))))</f>
        <v>1</v>
      </c>
      <c r="BJ11" s="50">
        <f>IF(Gewinnzahlen!$F$16=H10,1,IF(Gewinnzahlen!$F$16=H11,1,IF(Gewinnzahlen!$F$16=H12,1,IF(Gewinnzahlen!$F$16=H13,1,IF(Gewinnzahlen!$F$16=H14,1,IF(Gewinnzahlen!$F$16=H15,1,0))))))</f>
        <v>1</v>
      </c>
      <c r="BK11" s="50">
        <f>IF(Gewinnzahlen!$F$16=I10,1,IF(Gewinnzahlen!$F$16=I11,1,IF(Gewinnzahlen!$F$16=I12,1,IF(Gewinnzahlen!$F$16=I13,1,IF(Gewinnzahlen!$F$16=I14,1,IF(Gewinnzahlen!$F$16=I15,1,0))))))</f>
        <v>1</v>
      </c>
      <c r="BL11" s="50">
        <f>IF(Gewinnzahlen!$F$16=J10,1,IF(Gewinnzahlen!$F$16=J11,1,IF(Gewinnzahlen!$F$16=J12,1,IF(Gewinnzahlen!$F$16=J13,1,IF(Gewinnzahlen!$F$16=J14,1,IF(Gewinnzahlen!$F$16=J15,1,0))))))</f>
        <v>1</v>
      </c>
      <c r="BM11" s="50">
        <f>IF(Gewinnzahlen!$F$16=K10,1,IF(Gewinnzahlen!$F$16=K11,1,IF(Gewinnzahlen!$F$16=K12,1,IF(Gewinnzahlen!$F$16=K13,1,IF(Gewinnzahlen!$F$16=K14,1,IF(Gewinnzahlen!$F$16=K15,1,0))))))</f>
        <v>1</v>
      </c>
      <c r="BN11" s="50">
        <f>IF(Gewinnzahlen!$F$16=L10,1,IF(Gewinnzahlen!$F$16=L11,1,IF(Gewinnzahlen!$F$16=L12,1,IF(Gewinnzahlen!$F$16=L13,1,IF(Gewinnzahlen!$F$16=L14,1,IF(Gewinnzahlen!$F$16=L15,1,0))))))</f>
        <v>1</v>
      </c>
      <c r="BO11" s="50">
        <f>IF(Gewinnzahlen!$F$16=M10,1,IF(Gewinnzahlen!$F$16=M11,1,IF(Gewinnzahlen!$F$16=M12,1,IF(Gewinnzahlen!$F$16=M13,1,IF(Gewinnzahlen!$F$16=M14,1,IF(Gewinnzahlen!$F$16=M15,1,0))))))</f>
        <v>1</v>
      </c>
      <c r="BP11" s="50">
        <f>IF(Gewinnzahlen!$F$16=N10,1,IF(Gewinnzahlen!$F$16=N11,1,IF(Gewinnzahlen!$F$16=N12,1,IF(Gewinnzahlen!$F$16=N13,1,IF(Gewinnzahlen!$F$16=N14,1,IF(Gewinnzahlen!$F$16=N15,1,0))))))</f>
        <v>1</v>
      </c>
      <c r="BQ11" s="53">
        <f>IF(Gewinnzahlen!$G$16=C10,1,IF(Gewinnzahlen!$G$16=C11,1,IF(Gewinnzahlen!$G$16=C12,1,IF(Gewinnzahlen!$G$16=C13,1,IF(Gewinnzahlen!$G$16=C14,1,IF(Gewinnzahlen!$G$16=C15,1,0))))))</f>
        <v>1</v>
      </c>
      <c r="BR11" s="50">
        <f>IF(Gewinnzahlen!$G$16=D10,1,IF(Gewinnzahlen!$G$16=D11,1,IF(Gewinnzahlen!$G$16=D12,1,IF(Gewinnzahlen!$G$16=D13,1,IF(Gewinnzahlen!$G$16=D14,1,IF(Gewinnzahlen!$G$16=D15,1,0))))))</f>
        <v>1</v>
      </c>
      <c r="BS11" s="50">
        <f>IF(Gewinnzahlen!$G$16=E10,1,IF(Gewinnzahlen!$G$16=E11,1,IF(Gewinnzahlen!$G$16=E12,1,IF(Gewinnzahlen!$G$16=E13,1,IF(Gewinnzahlen!$G$16=E14,1,IF(Gewinnzahlen!$G$16=E15,1,0))))))</f>
        <v>1</v>
      </c>
      <c r="BT11" s="50">
        <f>IF(Gewinnzahlen!$G$16=F10,1,IF(Gewinnzahlen!$G$16=F11,1,IF(Gewinnzahlen!$G$16=F12,1,IF(Gewinnzahlen!$G$16=F13,1,IF(Gewinnzahlen!$G$16=F14,1,IF(Gewinnzahlen!$G$16=F15,1,0))))))</f>
        <v>1</v>
      </c>
      <c r="BU11" s="50">
        <f>IF(Gewinnzahlen!$G$16=G10,1,IF(Gewinnzahlen!$G$16=G11,1,IF(Gewinnzahlen!$G$16=G12,1,IF(Gewinnzahlen!$G$16=G13,1,IF(Gewinnzahlen!$G$16=G14,1,IF(Gewinnzahlen!$G$16=G15,1,0))))))</f>
        <v>1</v>
      </c>
      <c r="BV11" s="50">
        <f>IF(Gewinnzahlen!$G$16=H10,1,IF(Gewinnzahlen!$G$16=H11,1,IF(Gewinnzahlen!$G$16=H12,1,IF(Gewinnzahlen!$G$16=H13,1,IF(Gewinnzahlen!$G$16=H14,1,IF(Gewinnzahlen!$G$16=H15,1,0))))))</f>
        <v>1</v>
      </c>
      <c r="BW11" s="50">
        <f>IF(Gewinnzahlen!$G$16=I10,1,IF(Gewinnzahlen!$G$16=I11,1,IF(Gewinnzahlen!$G$16=I12,1,IF(Gewinnzahlen!$G$16=I13,1,IF(Gewinnzahlen!$G$16=I14,1,IF(Gewinnzahlen!$G$16=I15,1,0))))))</f>
        <v>1</v>
      </c>
      <c r="BX11" s="50">
        <f>IF(Gewinnzahlen!$G$16=J10,1,IF(Gewinnzahlen!$G$16=J11,1,IF(Gewinnzahlen!$G$16=J12,1,IF(Gewinnzahlen!$G$16=J13,1,IF(Gewinnzahlen!$G$16=J14,1,IF(Gewinnzahlen!$G$16=J15,1,0))))))</f>
        <v>1</v>
      </c>
      <c r="BY11" s="50">
        <f>IF(Gewinnzahlen!$G$16=K10,1,IF(Gewinnzahlen!$G$16=K11,1,IF(Gewinnzahlen!$G$16=K12,1,IF(Gewinnzahlen!$G$16=K13,1,IF(Gewinnzahlen!$G$16=K14,1,IF(Gewinnzahlen!$G$16=K15,1,0))))))</f>
        <v>1</v>
      </c>
      <c r="BZ11" s="50">
        <f>IF(Gewinnzahlen!$G$16=L10,1,IF(Gewinnzahlen!$G$16=L11,1,IF(Gewinnzahlen!$G$16=L12,1,IF(Gewinnzahlen!$G$16=L13,1,IF(Gewinnzahlen!$G$16=L14,1,IF(Gewinnzahlen!$G$16=L15,1,0))))))</f>
        <v>1</v>
      </c>
      <c r="CA11" s="50">
        <f>IF(Gewinnzahlen!$G$16=M10,1,IF(Gewinnzahlen!$G$16=M11,1,IF(Gewinnzahlen!$G$16=M12,1,IF(Gewinnzahlen!$G$16=M13,1,IF(Gewinnzahlen!$G$16=M14,1,IF(Gewinnzahlen!$G$16=M15,1,0))))))</f>
        <v>1</v>
      </c>
      <c r="CB11" s="50">
        <f>IF(Gewinnzahlen!$G$16=N10,1,IF(Gewinnzahlen!$G$16=N11,1,IF(Gewinnzahlen!$G$16=N12,1,IF(Gewinnzahlen!$G$16=N13,1,IF(Gewinnzahlen!$G$16=N14,1,IF(Gewinnzahlen!$G$16=N15,1,0))))))</f>
        <v>1</v>
      </c>
      <c r="CC11" s="53">
        <f>IF(Gewinnzahlen!$H$16=C10,1,IF(Gewinnzahlen!$H$16=C11,1,IF(Gewinnzahlen!$H$16=C12,1,IF(Gewinnzahlen!$H$16=C13,1,IF(Gewinnzahlen!$H$16=C14,1,IF(Gewinnzahlen!$H$16=C15,1,0))))))</f>
        <v>1</v>
      </c>
      <c r="CD11" s="50">
        <f>IF(Gewinnzahlen!$H$16=D10,1,IF(Gewinnzahlen!$H$16=D11,1,IF(Gewinnzahlen!$H$16=D12,1,IF(Gewinnzahlen!$H$16=D13,1,IF(Gewinnzahlen!$H$16=D14,1,IF(Gewinnzahlen!$H$16=D15,1,0))))))</f>
        <v>1</v>
      </c>
      <c r="CE11" s="50">
        <f>IF(Gewinnzahlen!$H$16=E10,1,IF(Gewinnzahlen!$H$16=E11,1,IF(Gewinnzahlen!$H$16=E12,1,IF(Gewinnzahlen!$H$16=E13,1,IF(Gewinnzahlen!$H$16=E14,1,IF(Gewinnzahlen!$H$16=E15,1,0))))))</f>
        <v>1</v>
      </c>
      <c r="CF11" s="50">
        <f>IF(Gewinnzahlen!$H$16=F10,1,IF(Gewinnzahlen!$H$16=F11,1,IF(Gewinnzahlen!$H$16=F12,1,IF(Gewinnzahlen!$H$16=F13,1,IF(Gewinnzahlen!$H$16=F14,1,IF(Gewinnzahlen!$H$16=F15,1,0))))))</f>
        <v>1</v>
      </c>
      <c r="CG11" s="50">
        <f>IF(Gewinnzahlen!$H$16=G10,1,IF(Gewinnzahlen!$H$16=G11,1,IF(Gewinnzahlen!$H$16=G12,1,IF(Gewinnzahlen!$H$16=G13,1,IF(Gewinnzahlen!$H$16=G14,1,IF(Gewinnzahlen!$H$16=G15,1,0))))))</f>
        <v>1</v>
      </c>
      <c r="CH11" s="50">
        <f>IF(Gewinnzahlen!$H$16=H10,1,IF(Gewinnzahlen!$H$16=H11,1,IF(Gewinnzahlen!$H$16=H12,1,IF(Gewinnzahlen!$H$16=H13,1,IF(Gewinnzahlen!$H$16=H14,1,IF(Gewinnzahlen!$H$16=H15,1,0))))))</f>
        <v>1</v>
      </c>
      <c r="CI11" s="50">
        <f>IF(Gewinnzahlen!$H$16=I10,1,IF(Gewinnzahlen!$H$16=I11,1,IF(Gewinnzahlen!$H$16=I12,1,IF(Gewinnzahlen!$H$16=I13,1,IF(Gewinnzahlen!$H$16=I14,1,IF(Gewinnzahlen!$H$16=I15,1,0))))))</f>
        <v>1</v>
      </c>
      <c r="CJ11" s="50">
        <f>IF(Gewinnzahlen!$H$16=J10,1,IF(Gewinnzahlen!$H$16=J11,1,IF(Gewinnzahlen!$H$16=J12,1,IF(Gewinnzahlen!$H$16=J13,1,IF(Gewinnzahlen!$H$16=J14,1,IF(Gewinnzahlen!$H$16=J15,1,0))))))</f>
        <v>1</v>
      </c>
      <c r="CK11" s="50">
        <f>IF(Gewinnzahlen!$H$16=K10,1,IF(Gewinnzahlen!$H$16=K11,1,IF(Gewinnzahlen!$H$16=K12,1,IF(Gewinnzahlen!$H$16=K13,1,IF(Gewinnzahlen!$H$16=K14,1,IF(Gewinnzahlen!$H$16=K15,1,0))))))</f>
        <v>1</v>
      </c>
      <c r="CL11" s="50">
        <f>IF(Gewinnzahlen!$H$16=L10,1,IF(Gewinnzahlen!$H$16=L11,1,IF(Gewinnzahlen!$H$16=L12,1,IF(Gewinnzahlen!$H$16=L13,1,IF(Gewinnzahlen!$H$16=L14,1,IF(Gewinnzahlen!$H$16=L15,1,0))))))</f>
        <v>1</v>
      </c>
      <c r="CM11" s="50">
        <f>IF(Gewinnzahlen!$H$16=M10,1,IF(Gewinnzahlen!$H$16=M11,1,IF(Gewinnzahlen!$H$16=M12,1,IF(Gewinnzahlen!$H$16=M13,1,IF(Gewinnzahlen!$H$16=M14,1,IF(Gewinnzahlen!$H$16=M15,1,0))))))</f>
        <v>1</v>
      </c>
      <c r="CN11" s="50">
        <f>IF(Gewinnzahlen!$H$16=N10,1,IF(Gewinnzahlen!$H$16=N11,1,IF(Gewinnzahlen!$H$16=N12,1,IF(Gewinnzahlen!$H$16=N13,1,IF(Gewinnzahlen!$H$16=N14,1,IF(Gewinnzahlen!$H$16=N15,1,0))))))</f>
        <v>1</v>
      </c>
      <c r="CO11" s="53">
        <f>IF(Gewinnzahlen!$I$16=C10,1,IF(Gewinnzahlen!$I$16=C11,1,IF(Gewinnzahlen!$I$16=C12,1,IF(Gewinnzahlen!$I$16=C13,1,IF(Gewinnzahlen!$I$16=C14,1,IF(Gewinnzahlen!$I$16=C15,1,0))))))</f>
        <v>1</v>
      </c>
      <c r="CP11" s="50">
        <f>IF(Gewinnzahlen!$I$16=D10,1,IF(Gewinnzahlen!$I$16=D11,1,IF(Gewinnzahlen!$I$16=D12,1,IF(Gewinnzahlen!$I$16=D13,1,IF(Gewinnzahlen!$I$16=D14,1,IF(Gewinnzahlen!$I$16=D15,1,0))))))</f>
        <v>1</v>
      </c>
      <c r="CQ11" s="50">
        <f>IF(Gewinnzahlen!$I$16=E10,1,IF(Gewinnzahlen!$I$16=E11,1,IF(Gewinnzahlen!$I$16=E12,1,IF(Gewinnzahlen!$I$16=E13,1,IF(Gewinnzahlen!$I$16=E14,1,IF(Gewinnzahlen!$I$16=E15,1,0))))))</f>
        <v>1</v>
      </c>
      <c r="CR11" s="50">
        <f>IF(Gewinnzahlen!$I$16=F10,1,IF(Gewinnzahlen!$I$16=F11,1,IF(Gewinnzahlen!$I$16=F12,1,IF(Gewinnzahlen!$I$16=F13,1,IF(Gewinnzahlen!$I$16=F14,1,IF(Gewinnzahlen!$I$16=F15,1,0))))))</f>
        <v>1</v>
      </c>
      <c r="CS11" s="50">
        <f>IF(Gewinnzahlen!$I$16=G10,1,IF(Gewinnzahlen!$I$16=G11,1,IF(Gewinnzahlen!$I$16=G12,1,IF(Gewinnzahlen!$I$16=G13,1,IF(Gewinnzahlen!$I$16=G14,1,IF(Gewinnzahlen!$I$16=G15,1,0))))))</f>
        <v>1</v>
      </c>
      <c r="CT11" s="50">
        <f>IF(Gewinnzahlen!$I$16=H10,1,IF(Gewinnzahlen!$I$16=H11,1,IF(Gewinnzahlen!$I$16=H12,1,IF(Gewinnzahlen!$I$16=H13,1,IF(Gewinnzahlen!$I$16=H14,1,IF(Gewinnzahlen!$I$16=H15,1,0))))))</f>
        <v>1</v>
      </c>
      <c r="CU11" s="50">
        <f>IF(Gewinnzahlen!$I$16=I10,1,IF(Gewinnzahlen!$I$16=I11,1,IF(Gewinnzahlen!$I$16=I12,1,IF(Gewinnzahlen!$I$16=I13,1,IF(Gewinnzahlen!$I$16=I14,1,IF(Gewinnzahlen!$I$16=I15,1,0))))))</f>
        <v>1</v>
      </c>
      <c r="CV11" s="50">
        <f>IF(Gewinnzahlen!$I$16=J10,1,IF(Gewinnzahlen!$I$16=J11,1,IF(Gewinnzahlen!$I$16=J12,1,IF(Gewinnzahlen!$I$16=J13,1,IF(Gewinnzahlen!$I$16=J14,1,IF(Gewinnzahlen!$I$16=J15,1,0))))))</f>
        <v>1</v>
      </c>
      <c r="CW11" s="50">
        <f>IF(Gewinnzahlen!$I$16=K10,1,IF(Gewinnzahlen!$I$16=K11,1,IF(Gewinnzahlen!$I$16=K12,1,IF(Gewinnzahlen!$I$16=K13,1,IF(Gewinnzahlen!$I$16=K14,1,IF(Gewinnzahlen!$I$16=K15,1,0))))))</f>
        <v>1</v>
      </c>
      <c r="CX11" s="50">
        <f>IF(Gewinnzahlen!$I$16=L10,1,IF(Gewinnzahlen!$I$16=L11,1,IF(Gewinnzahlen!$I$16=L12,1,IF(Gewinnzahlen!$I$16=L13,1,IF(Gewinnzahlen!$I$16=L14,1,IF(Gewinnzahlen!$I$16=L15,1,0))))))</f>
        <v>1</v>
      </c>
      <c r="CY11" s="50">
        <f>IF(Gewinnzahlen!$I$16=M10,1,IF(Gewinnzahlen!$I$16=M11,1,IF(Gewinnzahlen!$I$16=M12,1,IF(Gewinnzahlen!$I$16=M13,1,IF(Gewinnzahlen!$I$16=M14,1,IF(Gewinnzahlen!$I$16=M15,1,0))))))</f>
        <v>1</v>
      </c>
      <c r="CZ11" s="50">
        <f>IF(Gewinnzahlen!$I$16=N10,1,IF(Gewinnzahlen!$I$16=N11,1,IF(Gewinnzahlen!$I$16=N12,1,IF(Gewinnzahlen!$I$16=N13,1,IF(Gewinnzahlen!$I$16=N14,1,IF(Gewinnzahlen!$I$16=N15,1,0))))))</f>
        <v>1</v>
      </c>
      <c r="DA11" s="53">
        <f>IF(Gewinnzahlen!$J$16=C10,1,IF(Gewinnzahlen!$J$16=C11,1,IF(Gewinnzahlen!$J$16=C12,1,IF(Gewinnzahlen!$J$16=C13,1,IF(Gewinnzahlen!$J$16=C14,1,IF(Gewinnzahlen!$J$16=C15,1,0))))))</f>
        <v>1</v>
      </c>
      <c r="DB11" s="50">
        <f>IF(Gewinnzahlen!$J$16=D10,1,IF(Gewinnzahlen!$J$16=D11,1,IF(Gewinnzahlen!$J$16=D12,1,IF(Gewinnzahlen!$J$16=D13,1,IF(Gewinnzahlen!$J$16=D14,1,IF(Gewinnzahlen!$J$16=D15,1,0))))))</f>
        <v>1</v>
      </c>
      <c r="DC11" s="50">
        <f>IF(Gewinnzahlen!$J$16=E10,1,IF(Gewinnzahlen!$J$16=E11,1,IF(Gewinnzahlen!$J$16=E12,1,IF(Gewinnzahlen!$J$16=E13,1,IF(Gewinnzahlen!$J$16=E14,1,IF(Gewinnzahlen!$J$16=E15,1,0))))))</f>
        <v>1</v>
      </c>
      <c r="DD11" s="50">
        <f>IF(Gewinnzahlen!$J$16=F10,1,IF(Gewinnzahlen!$J$16=F11,1,IF(Gewinnzahlen!$J$16=F12,1,IF(Gewinnzahlen!$J$16=F13,1,IF(Gewinnzahlen!$J$16=F14,1,IF(Gewinnzahlen!$J$16=F15,1,0))))))</f>
        <v>1</v>
      </c>
      <c r="DE11" s="50">
        <f>IF(Gewinnzahlen!$J$16=G10,1,IF(Gewinnzahlen!$J$16=G11,1,IF(Gewinnzahlen!$J$16=G12,1,IF(Gewinnzahlen!$J$16=G13,1,IF(Gewinnzahlen!$J$16=G14,1,IF(Gewinnzahlen!$J$16=G15,1,0))))))</f>
        <v>1</v>
      </c>
      <c r="DF11" s="50">
        <f>IF(Gewinnzahlen!$J$16=H10,1,IF(Gewinnzahlen!$J$16=H11,1,IF(Gewinnzahlen!$J$16=H12,1,IF(Gewinnzahlen!$J$16=H13,1,IF(Gewinnzahlen!$J$16=H14,1,IF(Gewinnzahlen!$J$16=H15,1,0))))))</f>
        <v>1</v>
      </c>
      <c r="DG11" s="50">
        <f>IF(Gewinnzahlen!$J$16=I10,1,IF(Gewinnzahlen!$J$16=I11,1,IF(Gewinnzahlen!$J$16=I12,1,IF(Gewinnzahlen!$J$16=I13,1,IF(Gewinnzahlen!$J$16=I14,1,IF(Gewinnzahlen!$J$16=I15,1,0))))))</f>
        <v>1</v>
      </c>
      <c r="DH11" s="50">
        <f>IF(Gewinnzahlen!$J$16=J10,1,IF(Gewinnzahlen!$J$16=J11,1,IF(Gewinnzahlen!$J$16=J12,1,IF(Gewinnzahlen!$J$16=J13,1,IF(Gewinnzahlen!$J$16=J14,1,IF(Gewinnzahlen!$J$16=J15,1,0))))))</f>
        <v>1</v>
      </c>
      <c r="DI11" s="50">
        <f>IF(Gewinnzahlen!$J$16=K10,1,IF(Gewinnzahlen!$J$16=K11,1,IF(Gewinnzahlen!$J$16=K12,1,IF(Gewinnzahlen!$J$16=K13,1,IF(Gewinnzahlen!$J$16=K14,1,IF(Gewinnzahlen!$J$16=K15,1,0))))))</f>
        <v>1</v>
      </c>
      <c r="DJ11" s="50">
        <f>IF(Gewinnzahlen!$J$16=L10,1,IF(Gewinnzahlen!$J$16=L11,1,IF(Gewinnzahlen!$J$16=L12,1,IF(Gewinnzahlen!$J$16=L13,1,IF(Gewinnzahlen!$J$16=L14,1,IF(Gewinnzahlen!$J$16=L15,1,0))))))</f>
        <v>1</v>
      </c>
      <c r="DK11" s="50">
        <f>IF(Gewinnzahlen!$J$16=M10,1,IF(Gewinnzahlen!$J$16=M11,1,IF(Gewinnzahlen!$J$16=M12,1,IF(Gewinnzahlen!$J$16=M13,1,IF(Gewinnzahlen!$J$16=M14,1,IF(Gewinnzahlen!$J$16=M15,1,0))))))</f>
        <v>1</v>
      </c>
      <c r="DL11" s="50">
        <f>IF(Gewinnzahlen!$J$16=N10,1,IF(Gewinnzahlen!$J$16=N11,1,IF(Gewinnzahlen!$J$16=N12,1,IF(Gewinnzahlen!$J$16=N13,1,IF(Gewinnzahlen!$J$16=N14,1,IF(Gewinnzahlen!$J$16=N15,1,0))))))</f>
        <v>1</v>
      </c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</row>
    <row r="12" spans="1:236" s="3" customFormat="1" ht="14.1" customHeight="1" thickTop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90" t="str">
        <f>IF(O11="Nein","",RIGHT(O9,7))</f>
        <v/>
      </c>
      <c r="P12" s="91" t="str">
        <f>IF(P11="Nein","",RIGHT(O9,6))</f>
        <v/>
      </c>
      <c r="U12" s="50">
        <f>IF(Gewinnzahlen!$C$17=C10,1,IF(Gewinnzahlen!$C$17=C11,1,IF(Gewinnzahlen!$C$17=C12,1,IF(Gewinnzahlen!$C$17=C13,1,IF(Gewinnzahlen!$C$17=C14,1,IF(Gewinnzahlen!$C$17=C15,1,0))))))</f>
        <v>1</v>
      </c>
      <c r="V12" s="50">
        <f>IF(Gewinnzahlen!$C$17=D10,1,IF(Gewinnzahlen!$C$17=D11,1,IF(Gewinnzahlen!$C$17=D12,1,IF(Gewinnzahlen!$C$17=D13,1,IF(Gewinnzahlen!$C$17=D14,1,IF(Gewinnzahlen!$C$17=D15,1,0))))))</f>
        <v>1</v>
      </c>
      <c r="W12" s="50">
        <f>IF(Gewinnzahlen!$C$17=E10,1,IF(Gewinnzahlen!$C$17=E11,1,IF(Gewinnzahlen!$C$17=E12,1,IF(Gewinnzahlen!$C$17=E13,1,IF(Gewinnzahlen!$C$17=E14,1,IF(Gewinnzahlen!$C$17=E15,1,0))))))</f>
        <v>1</v>
      </c>
      <c r="X12" s="50">
        <f>IF(Gewinnzahlen!$C$17=F10,1,IF(Gewinnzahlen!$C$17=F11,1,IF(Gewinnzahlen!$C$17=F12,1,IF(Gewinnzahlen!$C$17=F13,1,IF(Gewinnzahlen!$C$17=F14,1,IF(Gewinnzahlen!$C$17=F15,1,0))))))</f>
        <v>1</v>
      </c>
      <c r="Y12" s="50">
        <f>IF(Gewinnzahlen!$C$17=G10,1,IF(Gewinnzahlen!$C$17=G11,1,IF(Gewinnzahlen!$C$17=G12,1,IF(Gewinnzahlen!$C$17=G13,1,IF(Gewinnzahlen!$C$17=G14,1,IF(Gewinnzahlen!$C$17=G15,1,0))))))</f>
        <v>1</v>
      </c>
      <c r="Z12" s="50">
        <f>IF(Gewinnzahlen!$C$17=H10,1,IF(Gewinnzahlen!$C$17=H11,1,IF(Gewinnzahlen!$C$17=H12,1,IF(Gewinnzahlen!$C$17=H13,1,IF(Gewinnzahlen!$C$17=H14,1,IF(Gewinnzahlen!$C$17=H15,1,0))))))</f>
        <v>1</v>
      </c>
      <c r="AA12" s="50">
        <f>IF(Gewinnzahlen!$C$17=I10,1,IF(Gewinnzahlen!$C$17=I11,1,IF(Gewinnzahlen!$C$17=I12,1,IF(Gewinnzahlen!$C$17=I13,1,IF(Gewinnzahlen!$C$17=I14,1,IF(Gewinnzahlen!$C$17=I15,1,0))))))</f>
        <v>1</v>
      </c>
      <c r="AB12" s="50">
        <f>IF(Gewinnzahlen!$C$17=J10,1,IF(Gewinnzahlen!$C$17=J11,1,IF(Gewinnzahlen!$C$17=J12,1,IF(Gewinnzahlen!$C$17=J13,1,IF(Gewinnzahlen!$C$17=J14,1,IF(Gewinnzahlen!$C$17=J15,1,0))))))</f>
        <v>1</v>
      </c>
      <c r="AC12" s="50">
        <f>IF(Gewinnzahlen!$C$17=K10,1,IF(Gewinnzahlen!$C$17=K11,1,IF(Gewinnzahlen!$C$17=K12,1,IF(Gewinnzahlen!$C$17=K13,1,IF(Gewinnzahlen!$C$17=K14,1,IF(Gewinnzahlen!$C$17=K15,1,0))))))</f>
        <v>1</v>
      </c>
      <c r="AD12" s="50">
        <f>IF(Gewinnzahlen!$C$17=L10,1,IF(Gewinnzahlen!$C$17=L11,1,IF(Gewinnzahlen!$C$17=L12,1,IF(Gewinnzahlen!$C$17=L13,1,IF(Gewinnzahlen!$C$17=L14,1,IF(Gewinnzahlen!$C$17=L15,1,0))))))</f>
        <v>1</v>
      </c>
      <c r="AE12" s="50">
        <f>IF(Gewinnzahlen!$C$17=M10,1,IF(Gewinnzahlen!$C$17=M11,1,IF(Gewinnzahlen!$C$17=M12,1,IF(Gewinnzahlen!$C$17=M13,1,IF(Gewinnzahlen!$C$17=M14,1,IF(Gewinnzahlen!$C$17=M15,1,0))))))</f>
        <v>1</v>
      </c>
      <c r="AF12" s="50">
        <f>IF(Gewinnzahlen!$C$17=N10,1,IF(Gewinnzahlen!$C$17=N11,1,IF(Gewinnzahlen!$C$17=N12,1,IF(Gewinnzahlen!$C$17=N13,1,IF(Gewinnzahlen!$C$17=N14,1,IF(Gewinnzahlen!$C$17=N15,1,0))))))</f>
        <v>1</v>
      </c>
      <c r="AG12" s="53">
        <f>IF(Gewinnzahlen!$D$17=C10,1,IF(Gewinnzahlen!$D$17=C11,1,IF(Gewinnzahlen!$D$17=C12,1,IF(Gewinnzahlen!$D$17=C13,1,IF(Gewinnzahlen!$D$17=C14,1,IF(Gewinnzahlen!$D$17=C15,1,0))))))</f>
        <v>1</v>
      </c>
      <c r="AH12" s="50">
        <f>IF(Gewinnzahlen!$D$17=D10,1,IF(Gewinnzahlen!$D$17=D11,1,IF(Gewinnzahlen!$D$17=D12,1,IF(Gewinnzahlen!$D$17=D13,1,IF(Gewinnzahlen!$D$17=D14,1,IF(Gewinnzahlen!$D$17=D15,1,0))))))</f>
        <v>1</v>
      </c>
      <c r="AI12" s="50">
        <f>IF(Gewinnzahlen!$D$17=E10,1,IF(Gewinnzahlen!$D$17=E11,1,IF(Gewinnzahlen!$D$17=E12,1,IF(Gewinnzahlen!$D$17=E13,1,IF(Gewinnzahlen!$D$17=E14,1,IF(Gewinnzahlen!$D$17=E15,1,0))))))</f>
        <v>1</v>
      </c>
      <c r="AJ12" s="50">
        <f>IF(Gewinnzahlen!$D$17=F10,1,IF(Gewinnzahlen!$D$17=F11,1,IF(Gewinnzahlen!$D$17=F12,1,IF(Gewinnzahlen!$D$17=F13,1,IF(Gewinnzahlen!$D$17=F14,1,IF(Gewinnzahlen!$D$17=F15,1,0))))))</f>
        <v>1</v>
      </c>
      <c r="AK12" s="50">
        <f>IF(Gewinnzahlen!$D$17=G10,1,IF(Gewinnzahlen!$D$17=G11,1,IF(Gewinnzahlen!$D$17=G12,1,IF(Gewinnzahlen!$D$17=G13,1,IF(Gewinnzahlen!$D$17=G14,1,IF(Gewinnzahlen!$D$17=G15,1,0))))))</f>
        <v>1</v>
      </c>
      <c r="AL12" s="50">
        <f>IF(Gewinnzahlen!$D$17=H10,1,IF(Gewinnzahlen!$D$17=H11,1,IF(Gewinnzahlen!$D$17=H12,1,IF(Gewinnzahlen!$D$17=H13,1,IF(Gewinnzahlen!$D$17=H14,1,IF(Gewinnzahlen!$D$17=H15,1,0))))))</f>
        <v>1</v>
      </c>
      <c r="AM12" s="50">
        <f>IF(Gewinnzahlen!$D$17=I10,1,IF(Gewinnzahlen!$D$17=I11,1,IF(Gewinnzahlen!$D$17=I12,1,IF(Gewinnzahlen!$D$17=I13,1,IF(Gewinnzahlen!$D$17=I14,1,IF(Gewinnzahlen!$D$17=I15,1,0))))))</f>
        <v>1</v>
      </c>
      <c r="AN12" s="50">
        <f>IF(Gewinnzahlen!$D$17=J10,1,IF(Gewinnzahlen!$D$17=J11,1,IF(Gewinnzahlen!$D$17=J12,1,IF(Gewinnzahlen!$D$17=J13,1,IF(Gewinnzahlen!$D$17=J14,1,IF(Gewinnzahlen!$D$17=J15,1,0))))))</f>
        <v>1</v>
      </c>
      <c r="AO12" s="50">
        <f>IF(Gewinnzahlen!$D$17=K10,1,IF(Gewinnzahlen!$D$17=K11,1,IF(Gewinnzahlen!$D$17=K12,1,IF(Gewinnzahlen!$D$17=K13,1,IF(Gewinnzahlen!$D$17=K14,1,IF(Gewinnzahlen!$D$17=K15,1,0))))))</f>
        <v>1</v>
      </c>
      <c r="AP12" s="50">
        <f>IF(Gewinnzahlen!$D$17=L10,1,IF(Gewinnzahlen!$D$17=L11,1,IF(Gewinnzahlen!$D$17=L12,1,IF(Gewinnzahlen!$D$17=L13,1,IF(Gewinnzahlen!$D$17=L14,1,IF(Gewinnzahlen!$D$17=L15,1,0))))))</f>
        <v>1</v>
      </c>
      <c r="AQ12" s="50">
        <f>IF(Gewinnzahlen!$D$17=M10,1,IF(Gewinnzahlen!$D$17=M11,1,IF(Gewinnzahlen!$D$17=M12,1,IF(Gewinnzahlen!$D$17=M13,1,IF(Gewinnzahlen!$D$17=M14,1,IF(Gewinnzahlen!$D$17=M15,1,0))))))</f>
        <v>1</v>
      </c>
      <c r="AR12" s="50">
        <f>IF(Gewinnzahlen!$D$17=N10,1,IF(Gewinnzahlen!$D$17=N11,1,IF(Gewinnzahlen!$D$17=N12,1,IF(Gewinnzahlen!$D$17=N13,1,IF(Gewinnzahlen!$D$17=N14,1,IF(Gewinnzahlen!$D$17=N15,1,0))))))</f>
        <v>1</v>
      </c>
      <c r="AS12" s="53">
        <f>IF(Gewinnzahlen!$E$17=C10,1,IF(Gewinnzahlen!$E$17=C11,1,IF(Gewinnzahlen!$E$17=C12,1,IF(Gewinnzahlen!$E$17=C13,1,IF(Gewinnzahlen!$E$17=C14,1,IF(Gewinnzahlen!$E$17=C15,1,0))))))</f>
        <v>1</v>
      </c>
      <c r="AT12" s="50">
        <f>IF(Gewinnzahlen!$E$17=D10,1,IF(Gewinnzahlen!$E$17=D11,1,IF(Gewinnzahlen!$E$17=D12,1,IF(Gewinnzahlen!$E$17=D13,1,IF(Gewinnzahlen!$E$17=D14,1,IF(Gewinnzahlen!$E$17=D15,1,0))))))</f>
        <v>1</v>
      </c>
      <c r="AU12" s="50">
        <f>IF(Gewinnzahlen!$E$17=E10,1,IF(Gewinnzahlen!$E$17=E11,1,IF(Gewinnzahlen!$E$17=E12,1,IF(Gewinnzahlen!$E$17=E13,1,IF(Gewinnzahlen!$E$17=E14,1,IF(Gewinnzahlen!$E$17=E15,1,0))))))</f>
        <v>1</v>
      </c>
      <c r="AV12" s="50">
        <f>IF(Gewinnzahlen!$E$17=F10,1,IF(Gewinnzahlen!$E$17=F11,1,IF(Gewinnzahlen!$E$17=F12,1,IF(Gewinnzahlen!$E$17=F13,1,IF(Gewinnzahlen!$E$17=F14,1,IF(Gewinnzahlen!$E$17=F15,1,0))))))</f>
        <v>1</v>
      </c>
      <c r="AW12" s="50">
        <f>IF(Gewinnzahlen!$E$17=G10,1,IF(Gewinnzahlen!$E$17=G11,1,IF(Gewinnzahlen!$E$17=G12,1,IF(Gewinnzahlen!$E$17=G13,1,IF(Gewinnzahlen!$E$17=G14,1,IF(Gewinnzahlen!$E$17=G15,1,0))))))</f>
        <v>1</v>
      </c>
      <c r="AX12" s="50">
        <f>IF(Gewinnzahlen!$E$17=H10,1,IF(Gewinnzahlen!$E$17=H11,1,IF(Gewinnzahlen!$E$17=H12,1,IF(Gewinnzahlen!$E$17=H13,1,IF(Gewinnzahlen!$E$17=H14,1,IF(Gewinnzahlen!$E$17=H15,1,0))))))</f>
        <v>1</v>
      </c>
      <c r="AY12" s="50">
        <f>IF(Gewinnzahlen!$E$17=I10,1,IF(Gewinnzahlen!$E$17=I11,1,IF(Gewinnzahlen!$E$17=I12,1,IF(Gewinnzahlen!$E$17=I13,1,IF(Gewinnzahlen!$E$17=I14,1,IF(Gewinnzahlen!$E$17=I15,1,0))))))</f>
        <v>1</v>
      </c>
      <c r="AZ12" s="50">
        <f>IF(Gewinnzahlen!$E$17=J10,1,IF(Gewinnzahlen!$E$17=J11,1,IF(Gewinnzahlen!$E$17=J12,1,IF(Gewinnzahlen!$E$17=J13,1,IF(Gewinnzahlen!$E$17=J14,1,IF(Gewinnzahlen!$E$17=J15,1,0))))))</f>
        <v>1</v>
      </c>
      <c r="BA12" s="50">
        <f>IF(Gewinnzahlen!$E$17=K10,1,IF(Gewinnzahlen!$E$17=K11,1,IF(Gewinnzahlen!$E$17=K12,1,IF(Gewinnzahlen!$E$17=K13,1,IF(Gewinnzahlen!$E$17=K14,1,IF(Gewinnzahlen!$E$17=K15,1,0))))))</f>
        <v>1</v>
      </c>
      <c r="BB12" s="50">
        <f>IF(Gewinnzahlen!$E$17=L10,1,IF(Gewinnzahlen!$E$17=L11,1,IF(Gewinnzahlen!$E$17=L12,1,IF(Gewinnzahlen!$E$17=L13,1,IF(Gewinnzahlen!$E$17=L14,1,IF(Gewinnzahlen!$E$17=L15,1,0))))))</f>
        <v>1</v>
      </c>
      <c r="BC12" s="50">
        <f>IF(Gewinnzahlen!$E$17=M10,1,IF(Gewinnzahlen!$E$17=M11,1,IF(Gewinnzahlen!$E$17=M12,1,IF(Gewinnzahlen!$E$17=M13,1,IF(Gewinnzahlen!$E$17=M14,1,IF(Gewinnzahlen!$E$17=M15,1,0))))))</f>
        <v>1</v>
      </c>
      <c r="BD12" s="50">
        <f>IF(Gewinnzahlen!$E$17=N10,1,IF(Gewinnzahlen!$E$17=N11,1,IF(Gewinnzahlen!$E$17=N12,1,IF(Gewinnzahlen!$E$17=N13,1,IF(Gewinnzahlen!$E$17=N14,1,IF(Gewinnzahlen!$E$17=N15,1,0))))))</f>
        <v>1</v>
      </c>
      <c r="BE12" s="53">
        <f>IF(Gewinnzahlen!$F$17=C10,1,IF(Gewinnzahlen!$F$17=C11,1,IF(Gewinnzahlen!$F$17=C12,1,IF(Gewinnzahlen!$F$17=C13,1,IF(Gewinnzahlen!$F$17=C14,1,IF(Gewinnzahlen!$F$17=C15,1,0))))))</f>
        <v>1</v>
      </c>
      <c r="BF12" s="50">
        <f>IF(Gewinnzahlen!$F$17=D10,1,IF(Gewinnzahlen!$F$17=D11,1,IF(Gewinnzahlen!$F$17=D12,1,IF(Gewinnzahlen!$F$17=D13,1,IF(Gewinnzahlen!$F$17=D14,1,IF(Gewinnzahlen!$F$17=D15,1,0))))))</f>
        <v>1</v>
      </c>
      <c r="BG12" s="50">
        <f>IF(Gewinnzahlen!$F$17=E10,1,IF(Gewinnzahlen!$F$17=E11,1,IF(Gewinnzahlen!$F$17=E12,1,IF(Gewinnzahlen!$F$17=E13,1,IF(Gewinnzahlen!$F$17=E14,1,IF(Gewinnzahlen!$F$17=E15,1,0))))))</f>
        <v>1</v>
      </c>
      <c r="BH12" s="50">
        <f>IF(Gewinnzahlen!$F$17=F10,1,IF(Gewinnzahlen!$F$17=F11,1,IF(Gewinnzahlen!$F$17=F12,1,IF(Gewinnzahlen!$F$17=F13,1,IF(Gewinnzahlen!$F$17=F14,1,IF(Gewinnzahlen!$F$17=F15,1,0))))))</f>
        <v>1</v>
      </c>
      <c r="BI12" s="50">
        <f>IF(Gewinnzahlen!$F$17=G10,1,IF(Gewinnzahlen!$F$17=G11,1,IF(Gewinnzahlen!$F$17=G12,1,IF(Gewinnzahlen!$F$17=G13,1,IF(Gewinnzahlen!$F$17=G14,1,IF(Gewinnzahlen!$F$17=G15,1,0))))))</f>
        <v>1</v>
      </c>
      <c r="BJ12" s="50">
        <f>IF(Gewinnzahlen!$F$17=H10,1,IF(Gewinnzahlen!$F$17=H11,1,IF(Gewinnzahlen!$F$17=H12,1,IF(Gewinnzahlen!$F$17=H13,1,IF(Gewinnzahlen!$F$17=H14,1,IF(Gewinnzahlen!$F$17=H15,1,0))))))</f>
        <v>1</v>
      </c>
      <c r="BK12" s="50">
        <f>IF(Gewinnzahlen!$F$17=I10,1,IF(Gewinnzahlen!$F$17=I11,1,IF(Gewinnzahlen!$F$17=I12,1,IF(Gewinnzahlen!$F$17=I13,1,IF(Gewinnzahlen!$F$17=I14,1,IF(Gewinnzahlen!$F$17=I15,1,0))))))</f>
        <v>1</v>
      </c>
      <c r="BL12" s="50">
        <f>IF(Gewinnzahlen!$F$17=J10,1,IF(Gewinnzahlen!$F$17=J11,1,IF(Gewinnzahlen!$F$17=J12,1,IF(Gewinnzahlen!$F$17=J13,1,IF(Gewinnzahlen!$F$17=J14,1,IF(Gewinnzahlen!$F$17=J15,1,0))))))</f>
        <v>1</v>
      </c>
      <c r="BM12" s="50">
        <f>IF(Gewinnzahlen!$F$17=K10,1,IF(Gewinnzahlen!$F$17=K11,1,IF(Gewinnzahlen!$F$17=K12,1,IF(Gewinnzahlen!$F$17=K13,1,IF(Gewinnzahlen!$F$17=K14,1,IF(Gewinnzahlen!$F$17=K15,1,0))))))</f>
        <v>1</v>
      </c>
      <c r="BN12" s="50">
        <f>IF(Gewinnzahlen!$F$17=L10,1,IF(Gewinnzahlen!$F$17=L11,1,IF(Gewinnzahlen!$F$17=L12,1,IF(Gewinnzahlen!$F$17=L13,1,IF(Gewinnzahlen!$F$17=L14,1,IF(Gewinnzahlen!$F$17=L15,1,0))))))</f>
        <v>1</v>
      </c>
      <c r="BO12" s="50">
        <f>IF(Gewinnzahlen!$F$17=M10,1,IF(Gewinnzahlen!$F$17=M11,1,IF(Gewinnzahlen!$F$17=M12,1,IF(Gewinnzahlen!$F$17=M13,1,IF(Gewinnzahlen!$F$17=M14,1,IF(Gewinnzahlen!$F$17=M15,1,0))))))</f>
        <v>1</v>
      </c>
      <c r="BP12" s="50">
        <f>IF(Gewinnzahlen!$F$17=N10,1,IF(Gewinnzahlen!$F$17=N11,1,IF(Gewinnzahlen!$F$17=N12,1,IF(Gewinnzahlen!$F$17=N13,1,IF(Gewinnzahlen!$F$17=N14,1,IF(Gewinnzahlen!$F$17=N15,1,0))))))</f>
        <v>1</v>
      </c>
      <c r="BQ12" s="53">
        <f>IF(Gewinnzahlen!$G$17=C10,1,IF(Gewinnzahlen!$G$17=C11,1,IF(Gewinnzahlen!$G$17=C12,1,IF(Gewinnzahlen!$G$17=C13,1,IF(Gewinnzahlen!$G$17=C14,1,IF(Gewinnzahlen!$G$17=C15,1,0))))))</f>
        <v>1</v>
      </c>
      <c r="BR12" s="50">
        <f>IF(Gewinnzahlen!$G$17=D10,1,IF(Gewinnzahlen!$G$17=D11,1,IF(Gewinnzahlen!$G$17=D12,1,IF(Gewinnzahlen!$G$17=D13,1,IF(Gewinnzahlen!$G$17=D14,1,IF(Gewinnzahlen!$G$17=D15,1,0))))))</f>
        <v>1</v>
      </c>
      <c r="BS12" s="50">
        <f>IF(Gewinnzahlen!$G$17=E10,1,IF(Gewinnzahlen!$G$17=E11,1,IF(Gewinnzahlen!$G$17=E12,1,IF(Gewinnzahlen!$G$17=E13,1,IF(Gewinnzahlen!$G$17=E14,1,IF(Gewinnzahlen!$G$17=E15,1,0))))))</f>
        <v>1</v>
      </c>
      <c r="BT12" s="50">
        <f>IF(Gewinnzahlen!$G$17=F10,1,IF(Gewinnzahlen!$G$17=F11,1,IF(Gewinnzahlen!$G$17=F12,1,IF(Gewinnzahlen!$G$17=F13,1,IF(Gewinnzahlen!$G$17=F14,1,IF(Gewinnzahlen!$G$17=F15,1,0))))))</f>
        <v>1</v>
      </c>
      <c r="BU12" s="50">
        <f>IF(Gewinnzahlen!$G$17=G10,1,IF(Gewinnzahlen!$G$17=G11,1,IF(Gewinnzahlen!$G$17=G12,1,IF(Gewinnzahlen!$G$17=G13,1,IF(Gewinnzahlen!$G$17=G14,1,IF(Gewinnzahlen!$G$17=G15,1,0))))))</f>
        <v>1</v>
      </c>
      <c r="BV12" s="50">
        <f>IF(Gewinnzahlen!$G$17=H10,1,IF(Gewinnzahlen!$G$17=H11,1,IF(Gewinnzahlen!$G$17=H12,1,IF(Gewinnzahlen!$G$17=H13,1,IF(Gewinnzahlen!$G$17=H14,1,IF(Gewinnzahlen!$G$17=H15,1,0))))))</f>
        <v>1</v>
      </c>
      <c r="BW12" s="50">
        <f>IF(Gewinnzahlen!$G$17=I10,1,IF(Gewinnzahlen!$G$17=I11,1,IF(Gewinnzahlen!$G$17=I12,1,IF(Gewinnzahlen!$G$17=I13,1,IF(Gewinnzahlen!$G$17=I14,1,IF(Gewinnzahlen!$G$17=I15,1,0))))))</f>
        <v>1</v>
      </c>
      <c r="BX12" s="50">
        <f>IF(Gewinnzahlen!$G$17=J10,1,IF(Gewinnzahlen!$G$17=J11,1,IF(Gewinnzahlen!$G$17=J12,1,IF(Gewinnzahlen!$G$17=J13,1,IF(Gewinnzahlen!$G$17=J14,1,IF(Gewinnzahlen!$G$17=J15,1,0))))))</f>
        <v>1</v>
      </c>
      <c r="BY12" s="50">
        <f>IF(Gewinnzahlen!$G$17=K10,1,IF(Gewinnzahlen!$G$17=K11,1,IF(Gewinnzahlen!$G$17=K12,1,IF(Gewinnzahlen!$G$17=K13,1,IF(Gewinnzahlen!$G$17=K14,1,IF(Gewinnzahlen!$G$17=K15,1,0))))))</f>
        <v>1</v>
      </c>
      <c r="BZ12" s="50">
        <f>IF(Gewinnzahlen!$G$17=L10,1,IF(Gewinnzahlen!$G$17=L11,1,IF(Gewinnzahlen!$G$17=L12,1,IF(Gewinnzahlen!$G$17=L13,1,IF(Gewinnzahlen!$G$17=L14,1,IF(Gewinnzahlen!$G$17=L15,1,0))))))</f>
        <v>1</v>
      </c>
      <c r="CA12" s="50">
        <f>IF(Gewinnzahlen!$G$17=M10,1,IF(Gewinnzahlen!$G$17=M11,1,IF(Gewinnzahlen!$G$17=M12,1,IF(Gewinnzahlen!$G$17=M13,1,IF(Gewinnzahlen!$G$17=M14,1,IF(Gewinnzahlen!$G$17=M15,1,0))))))</f>
        <v>1</v>
      </c>
      <c r="CB12" s="50">
        <f>IF(Gewinnzahlen!$G$17=N10,1,IF(Gewinnzahlen!$G$17=N11,1,IF(Gewinnzahlen!$G$17=N12,1,IF(Gewinnzahlen!$G$17=N13,1,IF(Gewinnzahlen!$G$17=N14,1,IF(Gewinnzahlen!$G$17=N15,1,0))))))</f>
        <v>1</v>
      </c>
      <c r="CC12" s="53">
        <f>IF(Gewinnzahlen!$H$17=C10,1,IF(Gewinnzahlen!$H$17=C11,1,IF(Gewinnzahlen!$H$17=C12,1,IF(Gewinnzahlen!$H$17=C13,1,IF(Gewinnzahlen!$H$17=C14,1,IF(Gewinnzahlen!$H$17=C15,1,0))))))</f>
        <v>1</v>
      </c>
      <c r="CD12" s="50">
        <f>IF(Gewinnzahlen!$H$17=D10,1,IF(Gewinnzahlen!$H$17=D11,1,IF(Gewinnzahlen!$H$17=D12,1,IF(Gewinnzahlen!$H$17=D13,1,IF(Gewinnzahlen!$H$17=D14,1,IF(Gewinnzahlen!$H$17=D15,1,0))))))</f>
        <v>1</v>
      </c>
      <c r="CE12" s="50">
        <f>IF(Gewinnzahlen!$H$17=E10,1,IF(Gewinnzahlen!$H$17=E11,1,IF(Gewinnzahlen!$H$17=E12,1,IF(Gewinnzahlen!$H$17=E13,1,IF(Gewinnzahlen!$H$17=E14,1,IF(Gewinnzahlen!$H$17=E15,1,0))))))</f>
        <v>1</v>
      </c>
      <c r="CF12" s="50">
        <f>IF(Gewinnzahlen!$H$17=F10,1,IF(Gewinnzahlen!$H$17=F11,1,IF(Gewinnzahlen!$H$17=F12,1,IF(Gewinnzahlen!$H$17=F13,1,IF(Gewinnzahlen!$H$17=F14,1,IF(Gewinnzahlen!$H$17=F15,1,0))))))</f>
        <v>1</v>
      </c>
      <c r="CG12" s="50">
        <f>IF(Gewinnzahlen!$H$17=G10,1,IF(Gewinnzahlen!$H$17=G11,1,IF(Gewinnzahlen!$H$17=G12,1,IF(Gewinnzahlen!$H$17=G13,1,IF(Gewinnzahlen!$H$17=G14,1,IF(Gewinnzahlen!$H$17=G15,1,0))))))</f>
        <v>1</v>
      </c>
      <c r="CH12" s="50">
        <f>IF(Gewinnzahlen!$H$17=H10,1,IF(Gewinnzahlen!$H$17=H11,1,IF(Gewinnzahlen!$H$17=H12,1,IF(Gewinnzahlen!$H$17=H13,1,IF(Gewinnzahlen!$H$17=H14,1,IF(Gewinnzahlen!$H$17=H15,1,0))))))</f>
        <v>1</v>
      </c>
      <c r="CI12" s="50">
        <f>IF(Gewinnzahlen!$H$17=I10,1,IF(Gewinnzahlen!$H$17=I11,1,IF(Gewinnzahlen!$H$17=I12,1,IF(Gewinnzahlen!$H$17=I13,1,IF(Gewinnzahlen!$H$17=I14,1,IF(Gewinnzahlen!$H$17=I15,1,0))))))</f>
        <v>1</v>
      </c>
      <c r="CJ12" s="50">
        <f>IF(Gewinnzahlen!$H$17=J10,1,IF(Gewinnzahlen!$H$17=J11,1,IF(Gewinnzahlen!$H$17=J12,1,IF(Gewinnzahlen!$H$17=J13,1,IF(Gewinnzahlen!$H$17=J14,1,IF(Gewinnzahlen!$H$17=J15,1,0))))))</f>
        <v>1</v>
      </c>
      <c r="CK12" s="50">
        <f>IF(Gewinnzahlen!$H$17=K10,1,IF(Gewinnzahlen!$H$17=K11,1,IF(Gewinnzahlen!$H$17=K12,1,IF(Gewinnzahlen!$H$17=K13,1,IF(Gewinnzahlen!$H$17=K14,1,IF(Gewinnzahlen!$H$17=K15,1,0))))))</f>
        <v>1</v>
      </c>
      <c r="CL12" s="50">
        <f>IF(Gewinnzahlen!$H$17=L10,1,IF(Gewinnzahlen!$H$17=L11,1,IF(Gewinnzahlen!$H$17=L12,1,IF(Gewinnzahlen!$H$17=L13,1,IF(Gewinnzahlen!$H$17=L14,1,IF(Gewinnzahlen!$H$17=L15,1,0))))))</f>
        <v>1</v>
      </c>
      <c r="CM12" s="50">
        <f>IF(Gewinnzahlen!$H$17=M10,1,IF(Gewinnzahlen!$H$17=M11,1,IF(Gewinnzahlen!$H$17=M12,1,IF(Gewinnzahlen!$H$17=M13,1,IF(Gewinnzahlen!$H$17=M14,1,IF(Gewinnzahlen!$H$17=M15,1,0))))))</f>
        <v>1</v>
      </c>
      <c r="CN12" s="50">
        <f>IF(Gewinnzahlen!$H$17=N10,1,IF(Gewinnzahlen!$H$17=N11,1,IF(Gewinnzahlen!$H$17=N12,1,IF(Gewinnzahlen!$H$17=N13,1,IF(Gewinnzahlen!$H$17=N14,1,IF(Gewinnzahlen!$H$17=N15,1,0))))))</f>
        <v>1</v>
      </c>
      <c r="CO12" s="53">
        <f>IF(Gewinnzahlen!$I$17=C10,1,IF(Gewinnzahlen!$I$17=C11,1,IF(Gewinnzahlen!$I$17=C12,1,IF(Gewinnzahlen!$I$17=C13,1,IF(Gewinnzahlen!$I$17=C14,1,IF(Gewinnzahlen!$I$17=C15,1,0))))))</f>
        <v>1</v>
      </c>
      <c r="CP12" s="50">
        <f>IF(Gewinnzahlen!$I$17=D10,1,IF(Gewinnzahlen!$I$17=D11,1,IF(Gewinnzahlen!$I$17=D12,1,IF(Gewinnzahlen!$I$17=D13,1,IF(Gewinnzahlen!$I$17=D14,1,IF(Gewinnzahlen!$I$17=D15,1,0))))))</f>
        <v>1</v>
      </c>
      <c r="CQ12" s="50">
        <f>IF(Gewinnzahlen!$I$17=E10,1,IF(Gewinnzahlen!$I$17=E11,1,IF(Gewinnzahlen!$I$17=E12,1,IF(Gewinnzahlen!$I$17=E13,1,IF(Gewinnzahlen!$I$17=E14,1,IF(Gewinnzahlen!$I$17=E15,1,0))))))</f>
        <v>1</v>
      </c>
      <c r="CR12" s="50">
        <f>IF(Gewinnzahlen!$I$17=F10,1,IF(Gewinnzahlen!$I$17=F11,1,IF(Gewinnzahlen!$I$17=F12,1,IF(Gewinnzahlen!$I$17=F13,1,IF(Gewinnzahlen!$I$17=F14,1,IF(Gewinnzahlen!$I$17=F15,1,0))))))</f>
        <v>1</v>
      </c>
      <c r="CS12" s="50">
        <f>IF(Gewinnzahlen!$I$17=G10,1,IF(Gewinnzahlen!$I$17=G11,1,IF(Gewinnzahlen!$I$17=G12,1,IF(Gewinnzahlen!$I$17=G13,1,IF(Gewinnzahlen!$I$17=G14,1,IF(Gewinnzahlen!$I$17=G15,1,0))))))</f>
        <v>1</v>
      </c>
      <c r="CT12" s="50">
        <f>IF(Gewinnzahlen!$I$17=H10,1,IF(Gewinnzahlen!$I$17=H11,1,IF(Gewinnzahlen!$I$17=H12,1,IF(Gewinnzahlen!$I$17=H13,1,IF(Gewinnzahlen!$I$17=H14,1,IF(Gewinnzahlen!$I$17=H15,1,0))))))</f>
        <v>1</v>
      </c>
      <c r="CU12" s="50">
        <f>IF(Gewinnzahlen!$I$17=I10,1,IF(Gewinnzahlen!$I$17=I11,1,IF(Gewinnzahlen!$I$17=I12,1,IF(Gewinnzahlen!$I$17=I13,1,IF(Gewinnzahlen!$I$17=I14,1,IF(Gewinnzahlen!$I$17=I15,1,0))))))</f>
        <v>1</v>
      </c>
      <c r="CV12" s="50">
        <f>IF(Gewinnzahlen!$I$17=J10,1,IF(Gewinnzahlen!$I$17=J11,1,IF(Gewinnzahlen!$I$17=J12,1,IF(Gewinnzahlen!$I$17=J13,1,IF(Gewinnzahlen!$I$17=J14,1,IF(Gewinnzahlen!$I$17=J15,1,0))))))</f>
        <v>1</v>
      </c>
      <c r="CW12" s="50">
        <f>IF(Gewinnzahlen!$I$17=K10,1,IF(Gewinnzahlen!$I$17=K11,1,IF(Gewinnzahlen!$I$17=K12,1,IF(Gewinnzahlen!$I$17=K13,1,IF(Gewinnzahlen!$I$17=K14,1,IF(Gewinnzahlen!$I$17=K15,1,0))))))</f>
        <v>1</v>
      </c>
      <c r="CX12" s="50">
        <f>IF(Gewinnzahlen!$I$17=L10,1,IF(Gewinnzahlen!$I$17=L11,1,IF(Gewinnzahlen!$I$17=L12,1,IF(Gewinnzahlen!$I$17=L13,1,IF(Gewinnzahlen!$I$17=L14,1,IF(Gewinnzahlen!$I$17=L15,1,0))))))</f>
        <v>1</v>
      </c>
      <c r="CY12" s="50">
        <f>IF(Gewinnzahlen!$I$17=M10,1,IF(Gewinnzahlen!$I$17=M11,1,IF(Gewinnzahlen!$I$17=M12,1,IF(Gewinnzahlen!$I$17=M13,1,IF(Gewinnzahlen!$I$17=M14,1,IF(Gewinnzahlen!$I$17=M15,1,0))))))</f>
        <v>1</v>
      </c>
      <c r="CZ12" s="50">
        <f>IF(Gewinnzahlen!$I$17=N10,1,IF(Gewinnzahlen!$I$17=N11,1,IF(Gewinnzahlen!$I$17=N12,1,IF(Gewinnzahlen!$I$17=N13,1,IF(Gewinnzahlen!$I$17=N14,1,IF(Gewinnzahlen!$I$17=N15,1,0))))))</f>
        <v>1</v>
      </c>
      <c r="DA12" s="53">
        <f>IF(Gewinnzahlen!$J$17=C10,1,IF(Gewinnzahlen!$J$17=C11,1,IF(Gewinnzahlen!$J$17=C12,1,IF(Gewinnzahlen!$J$17=C13,1,IF(Gewinnzahlen!$J$17=C14,1,IF(Gewinnzahlen!$J$17=C15,1,0))))))</f>
        <v>1</v>
      </c>
      <c r="DB12" s="50">
        <f>IF(Gewinnzahlen!$J$17=D10,1,IF(Gewinnzahlen!$J$17=D11,1,IF(Gewinnzahlen!$J$17=D12,1,IF(Gewinnzahlen!$J$17=D13,1,IF(Gewinnzahlen!$J$17=D14,1,IF(Gewinnzahlen!$J$17=D15,1,0))))))</f>
        <v>1</v>
      </c>
      <c r="DC12" s="50">
        <f>IF(Gewinnzahlen!$J$17=E10,1,IF(Gewinnzahlen!$J$17=E11,1,IF(Gewinnzahlen!$J$17=E12,1,IF(Gewinnzahlen!$J$17=E13,1,IF(Gewinnzahlen!$J$17=E14,1,IF(Gewinnzahlen!$J$17=E15,1,0))))))</f>
        <v>1</v>
      </c>
      <c r="DD12" s="50">
        <f>IF(Gewinnzahlen!$J$17=F10,1,IF(Gewinnzahlen!$J$17=F11,1,IF(Gewinnzahlen!$J$17=F12,1,IF(Gewinnzahlen!$J$17=F13,1,IF(Gewinnzahlen!$J$17=F14,1,IF(Gewinnzahlen!$J$17=F15,1,0))))))</f>
        <v>1</v>
      </c>
      <c r="DE12" s="50">
        <f>IF(Gewinnzahlen!$J$17=G10,1,IF(Gewinnzahlen!$J$17=G11,1,IF(Gewinnzahlen!$J$17=G12,1,IF(Gewinnzahlen!$J$17=G13,1,IF(Gewinnzahlen!$J$17=G14,1,IF(Gewinnzahlen!$J$17=G15,1,0))))))</f>
        <v>1</v>
      </c>
      <c r="DF12" s="50">
        <f>IF(Gewinnzahlen!$J$17=H10,1,IF(Gewinnzahlen!$J$17=H11,1,IF(Gewinnzahlen!$J$17=H12,1,IF(Gewinnzahlen!$J$17=H13,1,IF(Gewinnzahlen!$J$17=H14,1,IF(Gewinnzahlen!$J$17=H15,1,0))))))</f>
        <v>1</v>
      </c>
      <c r="DG12" s="50">
        <f>IF(Gewinnzahlen!$J$17=I10,1,IF(Gewinnzahlen!$J$17=I11,1,IF(Gewinnzahlen!$J$17=I12,1,IF(Gewinnzahlen!$J$17=I13,1,IF(Gewinnzahlen!$J$17=I14,1,IF(Gewinnzahlen!$J$17=I15,1,0))))))</f>
        <v>1</v>
      </c>
      <c r="DH12" s="50">
        <f>IF(Gewinnzahlen!$J$17=J10,1,IF(Gewinnzahlen!$J$17=J11,1,IF(Gewinnzahlen!$J$17=J12,1,IF(Gewinnzahlen!$J$17=J13,1,IF(Gewinnzahlen!$J$17=J14,1,IF(Gewinnzahlen!$J$17=J15,1,0))))))</f>
        <v>1</v>
      </c>
      <c r="DI12" s="50">
        <f>IF(Gewinnzahlen!$J$17=K10,1,IF(Gewinnzahlen!$J$17=K11,1,IF(Gewinnzahlen!$J$17=K12,1,IF(Gewinnzahlen!$J$17=K13,1,IF(Gewinnzahlen!$J$17=K14,1,IF(Gewinnzahlen!$J$17=K15,1,0))))))</f>
        <v>1</v>
      </c>
      <c r="DJ12" s="50">
        <f>IF(Gewinnzahlen!$J$17=L10,1,IF(Gewinnzahlen!$J$17=L11,1,IF(Gewinnzahlen!$J$17=L12,1,IF(Gewinnzahlen!$J$17=L13,1,IF(Gewinnzahlen!$J$17=L14,1,IF(Gewinnzahlen!$J$17=L15,1,0))))))</f>
        <v>1</v>
      </c>
      <c r="DK12" s="50">
        <f>IF(Gewinnzahlen!$J$17=M10,1,IF(Gewinnzahlen!$J$17=M11,1,IF(Gewinnzahlen!$J$17=M12,1,IF(Gewinnzahlen!$J$17=M13,1,IF(Gewinnzahlen!$J$17=M14,1,IF(Gewinnzahlen!$J$17=M15,1,0))))))</f>
        <v>1</v>
      </c>
      <c r="DL12" s="50">
        <f>IF(Gewinnzahlen!$J$17=N10,1,IF(Gewinnzahlen!$J$17=N11,1,IF(Gewinnzahlen!$J$17=N12,1,IF(Gewinnzahlen!$J$17=N13,1,IF(Gewinnzahlen!$J$17=N14,1,IF(Gewinnzahlen!$J$17=N15,1,0))))))</f>
        <v>1</v>
      </c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</row>
    <row r="13" spans="1:236" s="3" customFormat="1" ht="14.1" customHeight="1" thickBo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04"/>
      <c r="P13" s="106"/>
      <c r="Q13" s="107"/>
      <c r="U13" s="51" t="str">
        <f t="shared" ref="U13:AF13" si="2">IF(C16="","",SUM(U7:U12))</f>
        <v/>
      </c>
      <c r="V13" s="51" t="str">
        <f t="shared" si="2"/>
        <v/>
      </c>
      <c r="W13" s="51" t="str">
        <f t="shared" si="2"/>
        <v/>
      </c>
      <c r="X13" s="51" t="str">
        <f t="shared" si="2"/>
        <v/>
      </c>
      <c r="Y13" s="51" t="str">
        <f t="shared" si="2"/>
        <v/>
      </c>
      <c r="Z13" s="51" t="str">
        <f t="shared" si="2"/>
        <v/>
      </c>
      <c r="AA13" s="51" t="str">
        <f t="shared" si="2"/>
        <v/>
      </c>
      <c r="AB13" s="51" t="str">
        <f t="shared" si="2"/>
        <v/>
      </c>
      <c r="AC13" s="51" t="str">
        <f t="shared" si="2"/>
        <v/>
      </c>
      <c r="AD13" s="51" t="str">
        <f t="shared" si="2"/>
        <v/>
      </c>
      <c r="AE13" s="51" t="str">
        <f t="shared" si="2"/>
        <v/>
      </c>
      <c r="AF13" s="51" t="str">
        <f t="shared" si="2"/>
        <v/>
      </c>
      <c r="AG13" s="85" t="str">
        <f t="shared" ref="AG13:AR13" si="3">IF(C16="","",SUM(AG7:AG12))</f>
        <v/>
      </c>
      <c r="AH13" s="51" t="str">
        <f t="shared" si="3"/>
        <v/>
      </c>
      <c r="AI13" s="51" t="str">
        <f t="shared" si="3"/>
        <v/>
      </c>
      <c r="AJ13" s="51" t="str">
        <f t="shared" si="3"/>
        <v/>
      </c>
      <c r="AK13" s="51" t="str">
        <f t="shared" si="3"/>
        <v/>
      </c>
      <c r="AL13" s="51" t="str">
        <f t="shared" si="3"/>
        <v/>
      </c>
      <c r="AM13" s="51" t="str">
        <f t="shared" si="3"/>
        <v/>
      </c>
      <c r="AN13" s="51" t="str">
        <f t="shared" si="3"/>
        <v/>
      </c>
      <c r="AO13" s="51" t="str">
        <f t="shared" si="3"/>
        <v/>
      </c>
      <c r="AP13" s="51" t="str">
        <f t="shared" si="3"/>
        <v/>
      </c>
      <c r="AQ13" s="51" t="str">
        <f t="shared" si="3"/>
        <v/>
      </c>
      <c r="AR13" s="51" t="str">
        <f t="shared" si="3"/>
        <v/>
      </c>
      <c r="AS13" s="85" t="str">
        <f t="shared" ref="AS13:BD13" si="4">IF(C16="","",SUM(AS7:AS12))</f>
        <v/>
      </c>
      <c r="AT13" s="51" t="str">
        <f t="shared" si="4"/>
        <v/>
      </c>
      <c r="AU13" s="51" t="str">
        <f t="shared" si="4"/>
        <v/>
      </c>
      <c r="AV13" s="51" t="str">
        <f t="shared" si="4"/>
        <v/>
      </c>
      <c r="AW13" s="51" t="str">
        <f t="shared" si="4"/>
        <v/>
      </c>
      <c r="AX13" s="51" t="str">
        <f t="shared" si="4"/>
        <v/>
      </c>
      <c r="AY13" s="51" t="str">
        <f t="shared" si="4"/>
        <v/>
      </c>
      <c r="AZ13" s="51" t="str">
        <f t="shared" si="4"/>
        <v/>
      </c>
      <c r="BA13" s="51" t="str">
        <f t="shared" si="4"/>
        <v/>
      </c>
      <c r="BB13" s="51" t="str">
        <f t="shared" si="4"/>
        <v/>
      </c>
      <c r="BC13" s="51" t="str">
        <f t="shared" si="4"/>
        <v/>
      </c>
      <c r="BD13" s="51" t="str">
        <f t="shared" si="4"/>
        <v/>
      </c>
      <c r="BE13" s="85" t="str">
        <f t="shared" ref="BE13:BP13" si="5">IF(C16="","",SUM(BE7:BE12))</f>
        <v/>
      </c>
      <c r="BF13" s="51" t="str">
        <f t="shared" si="5"/>
        <v/>
      </c>
      <c r="BG13" s="51" t="str">
        <f t="shared" si="5"/>
        <v/>
      </c>
      <c r="BH13" s="51" t="str">
        <f t="shared" si="5"/>
        <v/>
      </c>
      <c r="BI13" s="51" t="str">
        <f t="shared" si="5"/>
        <v/>
      </c>
      <c r="BJ13" s="51" t="str">
        <f t="shared" si="5"/>
        <v/>
      </c>
      <c r="BK13" s="51" t="str">
        <f t="shared" si="5"/>
        <v/>
      </c>
      <c r="BL13" s="51" t="str">
        <f t="shared" si="5"/>
        <v/>
      </c>
      <c r="BM13" s="51" t="str">
        <f t="shared" si="5"/>
        <v/>
      </c>
      <c r="BN13" s="51" t="str">
        <f t="shared" si="5"/>
        <v/>
      </c>
      <c r="BO13" s="51" t="str">
        <f t="shared" si="5"/>
        <v/>
      </c>
      <c r="BP13" s="51" t="str">
        <f t="shared" si="5"/>
        <v/>
      </c>
      <c r="BQ13" s="85" t="str">
        <f t="shared" ref="BQ13:CB13" si="6">IF(C16="","",SUM(BQ7:BQ12))</f>
        <v/>
      </c>
      <c r="BR13" s="51" t="str">
        <f t="shared" si="6"/>
        <v/>
      </c>
      <c r="BS13" s="51" t="str">
        <f t="shared" si="6"/>
        <v/>
      </c>
      <c r="BT13" s="51" t="str">
        <f t="shared" si="6"/>
        <v/>
      </c>
      <c r="BU13" s="51" t="str">
        <f t="shared" si="6"/>
        <v/>
      </c>
      <c r="BV13" s="51" t="str">
        <f t="shared" si="6"/>
        <v/>
      </c>
      <c r="BW13" s="51" t="str">
        <f t="shared" si="6"/>
        <v/>
      </c>
      <c r="BX13" s="51" t="str">
        <f t="shared" si="6"/>
        <v/>
      </c>
      <c r="BY13" s="51" t="str">
        <f t="shared" si="6"/>
        <v/>
      </c>
      <c r="BZ13" s="51" t="str">
        <f t="shared" si="6"/>
        <v/>
      </c>
      <c r="CA13" s="51" t="str">
        <f t="shared" si="6"/>
        <v/>
      </c>
      <c r="CB13" s="51" t="str">
        <f t="shared" si="6"/>
        <v/>
      </c>
      <c r="CC13" s="85" t="str">
        <f>IF(C16="","",SUM(CC7:CC12))</f>
        <v/>
      </c>
      <c r="CD13" s="51" t="str">
        <f t="shared" ref="CD13:CN13" si="7">IF(D16="","",SUM(CD7:CD12))</f>
        <v/>
      </c>
      <c r="CE13" s="51" t="str">
        <f t="shared" si="7"/>
        <v/>
      </c>
      <c r="CF13" s="51" t="str">
        <f t="shared" si="7"/>
        <v/>
      </c>
      <c r="CG13" s="51" t="str">
        <f t="shared" si="7"/>
        <v/>
      </c>
      <c r="CH13" s="51" t="str">
        <f t="shared" si="7"/>
        <v/>
      </c>
      <c r="CI13" s="51" t="str">
        <f t="shared" si="7"/>
        <v/>
      </c>
      <c r="CJ13" s="51" t="str">
        <f t="shared" si="7"/>
        <v/>
      </c>
      <c r="CK13" s="51" t="str">
        <f t="shared" si="7"/>
        <v/>
      </c>
      <c r="CL13" s="51" t="str">
        <f t="shared" si="7"/>
        <v/>
      </c>
      <c r="CM13" s="51" t="str">
        <f t="shared" si="7"/>
        <v/>
      </c>
      <c r="CN13" s="115" t="str">
        <f t="shared" si="7"/>
        <v/>
      </c>
      <c r="CO13" s="85" t="str">
        <f>IF(C16="","",SUM(CO7:CO12))</f>
        <v/>
      </c>
      <c r="CP13" s="51" t="str">
        <f t="shared" ref="CP13:CZ13" si="8">IF(D16="","",SUM(CP7:CP12))</f>
        <v/>
      </c>
      <c r="CQ13" s="51" t="str">
        <f t="shared" si="8"/>
        <v/>
      </c>
      <c r="CR13" s="51" t="str">
        <f t="shared" si="8"/>
        <v/>
      </c>
      <c r="CS13" s="51" t="str">
        <f t="shared" si="8"/>
        <v/>
      </c>
      <c r="CT13" s="51" t="str">
        <f t="shared" si="8"/>
        <v/>
      </c>
      <c r="CU13" s="51" t="str">
        <f t="shared" si="8"/>
        <v/>
      </c>
      <c r="CV13" s="51" t="str">
        <f t="shared" si="8"/>
        <v/>
      </c>
      <c r="CW13" s="51" t="str">
        <f t="shared" si="8"/>
        <v/>
      </c>
      <c r="CX13" s="51" t="str">
        <f t="shared" si="8"/>
        <v/>
      </c>
      <c r="CY13" s="51" t="str">
        <f t="shared" si="8"/>
        <v/>
      </c>
      <c r="CZ13" s="115" t="str">
        <f t="shared" si="8"/>
        <v/>
      </c>
      <c r="DA13" s="85" t="str">
        <f>IF(C16="","",SUM(DA7:DA12))</f>
        <v/>
      </c>
      <c r="DB13" s="51" t="str">
        <f t="shared" ref="DB13:DL13" si="9">IF(D16="","",SUM(DB7:DB12))</f>
        <v/>
      </c>
      <c r="DC13" s="51" t="str">
        <f t="shared" si="9"/>
        <v/>
      </c>
      <c r="DD13" s="51" t="str">
        <f t="shared" si="9"/>
        <v/>
      </c>
      <c r="DE13" s="51" t="str">
        <f t="shared" si="9"/>
        <v/>
      </c>
      <c r="DF13" s="51" t="str">
        <f t="shared" si="9"/>
        <v/>
      </c>
      <c r="DG13" s="51" t="str">
        <f t="shared" si="9"/>
        <v/>
      </c>
      <c r="DH13" s="51" t="str">
        <f t="shared" si="9"/>
        <v/>
      </c>
      <c r="DI13" s="51" t="str">
        <f t="shared" si="9"/>
        <v/>
      </c>
      <c r="DJ13" s="51" t="str">
        <f t="shared" si="9"/>
        <v/>
      </c>
      <c r="DK13" s="51" t="str">
        <f t="shared" si="9"/>
        <v/>
      </c>
      <c r="DL13" s="51" t="str">
        <f t="shared" si="9"/>
        <v/>
      </c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</row>
    <row r="14" spans="1:236" s="3" customFormat="1" ht="14.1" customHeight="1" thickTop="1"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08" t="s">
        <v>201</v>
      </c>
      <c r="P14" s="167"/>
      <c r="Q14" s="167"/>
      <c r="U14" s="52" t="s">
        <v>188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3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3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3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3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114"/>
      <c r="CO14" s="53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114"/>
      <c r="DA14" s="53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</row>
    <row r="15" spans="1:236" s="3" customFormat="1" ht="14.1" customHeight="1"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5"/>
      <c r="P15" s="168"/>
      <c r="Q15" s="168"/>
      <c r="U15" s="50" t="s">
        <v>24</v>
      </c>
      <c r="V15" s="50" t="s">
        <v>25</v>
      </c>
      <c r="W15" s="50" t="s">
        <v>26</v>
      </c>
      <c r="X15" s="50" t="s">
        <v>27</v>
      </c>
      <c r="Y15" s="50" t="s">
        <v>28</v>
      </c>
      <c r="Z15" s="50" t="s">
        <v>29</v>
      </c>
      <c r="AA15" s="50" t="s">
        <v>30</v>
      </c>
      <c r="AB15" s="50" t="s">
        <v>31</v>
      </c>
      <c r="AC15" s="50" t="s">
        <v>32</v>
      </c>
      <c r="AD15" s="50" t="s">
        <v>33</v>
      </c>
      <c r="AE15" s="50" t="s">
        <v>34</v>
      </c>
      <c r="AF15" s="50" t="s">
        <v>35</v>
      </c>
      <c r="AG15" s="53" t="s">
        <v>36</v>
      </c>
      <c r="AH15" s="50" t="s">
        <v>37</v>
      </c>
      <c r="AI15" s="50" t="s">
        <v>38</v>
      </c>
      <c r="AJ15" s="50" t="s">
        <v>39</v>
      </c>
      <c r="AK15" s="50" t="s">
        <v>40</v>
      </c>
      <c r="AL15" s="50" t="s">
        <v>41</v>
      </c>
      <c r="AM15" s="50" t="s">
        <v>42</v>
      </c>
      <c r="AN15" s="50" t="s">
        <v>43</v>
      </c>
      <c r="AO15" s="50" t="s">
        <v>44</v>
      </c>
      <c r="AP15" s="50" t="s">
        <v>45</v>
      </c>
      <c r="AQ15" s="50" t="s">
        <v>46</v>
      </c>
      <c r="AR15" s="50" t="s">
        <v>47</v>
      </c>
      <c r="AS15" s="53" t="s">
        <v>48</v>
      </c>
      <c r="AT15" s="50" t="s">
        <v>49</v>
      </c>
      <c r="AU15" s="50" t="s">
        <v>50</v>
      </c>
      <c r="AV15" s="50" t="s">
        <v>51</v>
      </c>
      <c r="AW15" s="50" t="s">
        <v>52</v>
      </c>
      <c r="AX15" s="50" t="s">
        <v>53</v>
      </c>
      <c r="AY15" s="50" t="s">
        <v>54</v>
      </c>
      <c r="AZ15" s="50" t="s">
        <v>55</v>
      </c>
      <c r="BA15" s="50" t="s">
        <v>56</v>
      </c>
      <c r="BB15" s="50" t="s">
        <v>57</v>
      </c>
      <c r="BC15" s="50" t="s">
        <v>58</v>
      </c>
      <c r="BD15" s="50" t="s">
        <v>59</v>
      </c>
      <c r="BE15" s="53" t="s">
        <v>60</v>
      </c>
      <c r="BF15" s="50" t="s">
        <v>61</v>
      </c>
      <c r="BG15" s="50" t="s">
        <v>62</v>
      </c>
      <c r="BH15" s="50" t="s">
        <v>63</v>
      </c>
      <c r="BI15" s="50" t="s">
        <v>64</v>
      </c>
      <c r="BJ15" s="50" t="s">
        <v>65</v>
      </c>
      <c r="BK15" s="50" t="s">
        <v>66</v>
      </c>
      <c r="BL15" s="50" t="s">
        <v>67</v>
      </c>
      <c r="BM15" s="50" t="s">
        <v>68</v>
      </c>
      <c r="BN15" s="50" t="s">
        <v>69</v>
      </c>
      <c r="BO15" s="50" t="s">
        <v>70</v>
      </c>
      <c r="BP15" s="50" t="s">
        <v>71</v>
      </c>
      <c r="BQ15" s="53" t="s">
        <v>72</v>
      </c>
      <c r="BR15" s="50" t="s">
        <v>73</v>
      </c>
      <c r="BS15" s="50" t="s">
        <v>74</v>
      </c>
      <c r="BT15" s="50" t="s">
        <v>75</v>
      </c>
      <c r="BU15" s="50" t="s">
        <v>76</v>
      </c>
      <c r="BV15" s="50" t="s">
        <v>77</v>
      </c>
      <c r="BW15" s="50" t="s">
        <v>78</v>
      </c>
      <c r="BX15" s="50" t="s">
        <v>79</v>
      </c>
      <c r="BY15" s="50" t="s">
        <v>80</v>
      </c>
      <c r="BZ15" s="50" t="s">
        <v>81</v>
      </c>
      <c r="CA15" s="50" t="s">
        <v>82</v>
      </c>
      <c r="CB15" s="50" t="s">
        <v>83</v>
      </c>
      <c r="CC15" s="53" t="s">
        <v>233</v>
      </c>
      <c r="CD15" s="87" t="s">
        <v>234</v>
      </c>
      <c r="CE15" s="87" t="s">
        <v>235</v>
      </c>
      <c r="CF15" s="87" t="s">
        <v>236</v>
      </c>
      <c r="CG15" s="87" t="s">
        <v>237</v>
      </c>
      <c r="CH15" s="87" t="s">
        <v>238</v>
      </c>
      <c r="CI15" s="87" t="s">
        <v>239</v>
      </c>
      <c r="CJ15" s="87" t="s">
        <v>240</v>
      </c>
      <c r="CK15" s="87" t="s">
        <v>241</v>
      </c>
      <c r="CL15" s="87" t="s">
        <v>242</v>
      </c>
      <c r="CM15" s="87" t="s">
        <v>243</v>
      </c>
      <c r="CN15" s="114" t="s">
        <v>244</v>
      </c>
      <c r="CO15" s="53" t="s">
        <v>257</v>
      </c>
      <c r="CP15" s="87" t="s">
        <v>258</v>
      </c>
      <c r="CQ15" s="87" t="s">
        <v>259</v>
      </c>
      <c r="CR15" s="87" t="s">
        <v>260</v>
      </c>
      <c r="CS15" s="87" t="s">
        <v>261</v>
      </c>
      <c r="CT15" s="87" t="s">
        <v>262</v>
      </c>
      <c r="CU15" s="87" t="s">
        <v>263</v>
      </c>
      <c r="CV15" s="87" t="s">
        <v>264</v>
      </c>
      <c r="CW15" s="87" t="s">
        <v>265</v>
      </c>
      <c r="CX15" s="87" t="s">
        <v>266</v>
      </c>
      <c r="CY15" s="87" t="s">
        <v>267</v>
      </c>
      <c r="CZ15" s="114" t="s">
        <v>268</v>
      </c>
      <c r="DA15" s="53" t="s">
        <v>281</v>
      </c>
      <c r="DB15" s="87" t="s">
        <v>282</v>
      </c>
      <c r="DC15" s="87" t="s">
        <v>283</v>
      </c>
      <c r="DD15" s="87" t="s">
        <v>284</v>
      </c>
      <c r="DE15" s="87" t="s">
        <v>285</v>
      </c>
      <c r="DF15" s="87" t="s">
        <v>286</v>
      </c>
      <c r="DG15" s="87" t="s">
        <v>287</v>
      </c>
      <c r="DH15" s="87" t="s">
        <v>288</v>
      </c>
      <c r="DI15" s="87" t="s">
        <v>289</v>
      </c>
      <c r="DJ15" s="87" t="s">
        <v>290</v>
      </c>
      <c r="DK15" s="87" t="s">
        <v>291</v>
      </c>
      <c r="DL15" s="87" t="s">
        <v>292</v>
      </c>
      <c r="DM15" s="50" t="s">
        <v>0</v>
      </c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</row>
    <row r="16" spans="1:236" s="3" customFormat="1" ht="10.5" customHeight="1">
      <c r="C16" s="77" t="str">
        <f>IF(C10="","",IF(C11="","",IF(C12="","",IF(C13="","",IF(C14="","",IF(C15="","","x"))))))</f>
        <v/>
      </c>
      <c r="D16" s="77" t="str">
        <f t="shared" ref="D16:N16" si="10">IF(D10="","",IF(D11="","",IF(D12="","",IF(D13="","",IF(D14="","",IF(D15="","","x"))))))</f>
        <v/>
      </c>
      <c r="E16" s="77" t="str">
        <f t="shared" si="10"/>
        <v/>
      </c>
      <c r="F16" s="77" t="str">
        <f t="shared" si="10"/>
        <v/>
      </c>
      <c r="G16" s="77" t="str">
        <f t="shared" si="10"/>
        <v/>
      </c>
      <c r="H16" s="77" t="str">
        <f t="shared" si="10"/>
        <v/>
      </c>
      <c r="I16" s="77" t="str">
        <f t="shared" si="10"/>
        <v/>
      </c>
      <c r="J16" s="77" t="str">
        <f t="shared" si="10"/>
        <v/>
      </c>
      <c r="K16" s="77" t="str">
        <f t="shared" si="10"/>
        <v/>
      </c>
      <c r="L16" s="77" t="str">
        <f t="shared" si="10"/>
        <v/>
      </c>
      <c r="M16" s="77" t="str">
        <f t="shared" si="10"/>
        <v/>
      </c>
      <c r="N16" s="77" t="str">
        <f t="shared" si="10"/>
        <v/>
      </c>
      <c r="U16" s="82">
        <f>IF(RIGHT($O$9,1)=RIGHT(Gewinnzahlen!$C$18,1),1,0)</f>
        <v>1</v>
      </c>
      <c r="V16" s="82">
        <f>IF(RIGHT($O$9,1)=RIGHT(Gewinnzahlen!$C$18,1),1,0)</f>
        <v>1</v>
      </c>
      <c r="W16" s="82">
        <f>IF(RIGHT($O$9,1)=RIGHT(Gewinnzahlen!$C$18,1),1,0)</f>
        <v>1</v>
      </c>
      <c r="X16" s="82">
        <f>IF(RIGHT($O$9,1)=RIGHT(Gewinnzahlen!$C$18,1),1,0)</f>
        <v>1</v>
      </c>
      <c r="Y16" s="82">
        <f>IF(RIGHT($O$9,1)=RIGHT(Gewinnzahlen!$C$18,1),1,0)</f>
        <v>1</v>
      </c>
      <c r="Z16" s="82">
        <f>IF(RIGHT($O$9,1)=RIGHT(Gewinnzahlen!$C$18,1),1,0)</f>
        <v>1</v>
      </c>
      <c r="AA16" s="82">
        <f>IF(RIGHT($O$9,1)=RIGHT(Gewinnzahlen!$C$18,1),1,0)</f>
        <v>1</v>
      </c>
      <c r="AB16" s="82">
        <f>IF(RIGHT($O$9,1)=RIGHT(Gewinnzahlen!$C$18,1),1,0)</f>
        <v>1</v>
      </c>
      <c r="AC16" s="82">
        <f>IF(RIGHT($O$9,1)=RIGHT(Gewinnzahlen!$C$18,1),1,0)</f>
        <v>1</v>
      </c>
      <c r="AD16" s="82">
        <f>IF(RIGHT($O$9,1)=RIGHT(Gewinnzahlen!$C$18,1),1,0)</f>
        <v>1</v>
      </c>
      <c r="AE16" s="82">
        <f>IF(RIGHT($O$9,1)=RIGHT(Gewinnzahlen!$C$18,1),1,0)</f>
        <v>1</v>
      </c>
      <c r="AF16" s="82">
        <f>IF(RIGHT($O$9,1)=RIGHT(Gewinnzahlen!$C$18,1),1,0)</f>
        <v>1</v>
      </c>
      <c r="AG16" s="86">
        <f>IF(RIGHT($O$9,1)=RIGHT(Gewinnzahlen!$D$18,1),1,0)</f>
        <v>1</v>
      </c>
      <c r="AH16" s="82">
        <f>IF(RIGHT($O$9,1)=RIGHT(Gewinnzahlen!$D$18,1),1,0)</f>
        <v>1</v>
      </c>
      <c r="AI16" s="82">
        <f>IF(RIGHT($O$9,1)=RIGHT(Gewinnzahlen!$D$18,1),1,0)</f>
        <v>1</v>
      </c>
      <c r="AJ16" s="82">
        <f>IF(RIGHT($O$9,1)=RIGHT(Gewinnzahlen!$D$18,1),1,0)</f>
        <v>1</v>
      </c>
      <c r="AK16" s="82">
        <f>IF(RIGHT($O$9,1)=RIGHT(Gewinnzahlen!$D$18,1),1,0)</f>
        <v>1</v>
      </c>
      <c r="AL16" s="82">
        <f>IF(RIGHT($O$9,1)=RIGHT(Gewinnzahlen!$D$18,1),1,0)</f>
        <v>1</v>
      </c>
      <c r="AM16" s="82">
        <f>IF(RIGHT($O$9,1)=RIGHT(Gewinnzahlen!$D$18,1),1,0)</f>
        <v>1</v>
      </c>
      <c r="AN16" s="82">
        <f>IF(RIGHT($O$9,1)=RIGHT(Gewinnzahlen!$D$18,1),1,0)</f>
        <v>1</v>
      </c>
      <c r="AO16" s="82">
        <f>IF(RIGHT($O$9,1)=RIGHT(Gewinnzahlen!$D$18,1),1,0)</f>
        <v>1</v>
      </c>
      <c r="AP16" s="82">
        <f>IF(RIGHT($O$9,1)=RIGHT(Gewinnzahlen!$D$18,1),1,0)</f>
        <v>1</v>
      </c>
      <c r="AQ16" s="82">
        <f>IF(RIGHT($O$9,1)=RIGHT(Gewinnzahlen!$D$18,1),1,0)</f>
        <v>1</v>
      </c>
      <c r="AR16" s="82">
        <f>IF(RIGHT($O$9,1)=RIGHT(Gewinnzahlen!$D$18,1),1,0)</f>
        <v>1</v>
      </c>
      <c r="AS16" s="86">
        <f>IF(RIGHT($O$9,1)=RIGHT(Gewinnzahlen!$E$18,1),1,0)</f>
        <v>1</v>
      </c>
      <c r="AT16" s="82">
        <f>IF(RIGHT($O$9,1)=RIGHT(Gewinnzahlen!$E$18,1),1,0)</f>
        <v>1</v>
      </c>
      <c r="AU16" s="82">
        <f>IF(RIGHT($O$9,1)=RIGHT(Gewinnzahlen!$E$18,1),1,0)</f>
        <v>1</v>
      </c>
      <c r="AV16" s="82">
        <f>IF(RIGHT($O$9,1)=RIGHT(Gewinnzahlen!$E$18,1),1,0)</f>
        <v>1</v>
      </c>
      <c r="AW16" s="82">
        <f>IF(RIGHT($O$9,1)=RIGHT(Gewinnzahlen!$E$18,1),1,0)</f>
        <v>1</v>
      </c>
      <c r="AX16" s="82">
        <f>IF(RIGHT($O$9,1)=RIGHT(Gewinnzahlen!$E$18,1),1,0)</f>
        <v>1</v>
      </c>
      <c r="AY16" s="82">
        <f>IF(RIGHT($O$9,1)=RIGHT(Gewinnzahlen!$E$18,1),1,0)</f>
        <v>1</v>
      </c>
      <c r="AZ16" s="82">
        <f>IF(RIGHT($O$9,1)=RIGHT(Gewinnzahlen!$E$18,1),1,0)</f>
        <v>1</v>
      </c>
      <c r="BA16" s="82">
        <f>IF(RIGHT($O$9,1)=RIGHT(Gewinnzahlen!$E$18,1),1,0)</f>
        <v>1</v>
      </c>
      <c r="BB16" s="82">
        <f>IF(RIGHT($O$9,1)=RIGHT(Gewinnzahlen!$E$18,1),1,0)</f>
        <v>1</v>
      </c>
      <c r="BC16" s="82">
        <f>IF(RIGHT($O$9,1)=RIGHT(Gewinnzahlen!$E$18,1),1,0)</f>
        <v>1</v>
      </c>
      <c r="BD16" s="82">
        <f>IF(RIGHT($O$9,1)=RIGHT(Gewinnzahlen!$E$18,1),1,0)</f>
        <v>1</v>
      </c>
      <c r="BE16" s="86">
        <f>IF(RIGHT($O$9,1)=RIGHT(Gewinnzahlen!$F$18,1),1,0)</f>
        <v>1</v>
      </c>
      <c r="BF16" s="82">
        <f>IF(RIGHT($O$9,1)=RIGHT(Gewinnzahlen!$F$18,1),1,0)</f>
        <v>1</v>
      </c>
      <c r="BG16" s="82">
        <f>IF(RIGHT($O$9,1)=RIGHT(Gewinnzahlen!$F$18,1),1,0)</f>
        <v>1</v>
      </c>
      <c r="BH16" s="82">
        <f>IF(RIGHT($O$9,1)=RIGHT(Gewinnzahlen!$F$18,1),1,0)</f>
        <v>1</v>
      </c>
      <c r="BI16" s="82">
        <f>IF(RIGHT($O$9,1)=RIGHT(Gewinnzahlen!$F$18,1),1,0)</f>
        <v>1</v>
      </c>
      <c r="BJ16" s="82">
        <f>IF(RIGHT($O$9,1)=RIGHT(Gewinnzahlen!$F$18,1),1,0)</f>
        <v>1</v>
      </c>
      <c r="BK16" s="82">
        <f>IF(RIGHT($O$9,1)=RIGHT(Gewinnzahlen!$F$18,1),1,0)</f>
        <v>1</v>
      </c>
      <c r="BL16" s="82">
        <f>IF(RIGHT($O$9,1)=RIGHT(Gewinnzahlen!$F$18,1),1,0)</f>
        <v>1</v>
      </c>
      <c r="BM16" s="82">
        <f>IF(RIGHT($O$9,1)=RIGHT(Gewinnzahlen!$F$18,1),1,0)</f>
        <v>1</v>
      </c>
      <c r="BN16" s="82">
        <f>IF(RIGHT($O$9,1)=RIGHT(Gewinnzahlen!$F$18,1),1,0)</f>
        <v>1</v>
      </c>
      <c r="BO16" s="82">
        <f>IF(RIGHT($O$9,1)=RIGHT(Gewinnzahlen!$F$18,1),1,0)</f>
        <v>1</v>
      </c>
      <c r="BP16" s="82">
        <f>IF(RIGHT($O$9,1)=RIGHT(Gewinnzahlen!$F$18,1),1,0)</f>
        <v>1</v>
      </c>
      <c r="BQ16" s="86">
        <f>IF(RIGHT($O$9,1)=RIGHT(Gewinnzahlen!$G$18,1),1,0)</f>
        <v>1</v>
      </c>
      <c r="BR16" s="82">
        <f>IF(RIGHT($O$9,1)=RIGHT(Gewinnzahlen!$G$18,1),1,0)</f>
        <v>1</v>
      </c>
      <c r="BS16" s="82">
        <f>IF(RIGHT($O$9,1)=RIGHT(Gewinnzahlen!$G$18,1),1,0)</f>
        <v>1</v>
      </c>
      <c r="BT16" s="82">
        <f>IF(RIGHT($O$9,1)=RIGHT(Gewinnzahlen!$G$18,1),1,0)</f>
        <v>1</v>
      </c>
      <c r="BU16" s="82">
        <f>IF(RIGHT($O$9,1)=RIGHT(Gewinnzahlen!$G$18,1),1,0)</f>
        <v>1</v>
      </c>
      <c r="BV16" s="82">
        <f>IF(RIGHT($O$9,1)=RIGHT(Gewinnzahlen!$G$18,1),1,0)</f>
        <v>1</v>
      </c>
      <c r="BW16" s="82">
        <f>IF(RIGHT($O$9,1)=RIGHT(Gewinnzahlen!$G$18,1),1,0)</f>
        <v>1</v>
      </c>
      <c r="BX16" s="82">
        <f>IF(RIGHT($O$9,1)=RIGHT(Gewinnzahlen!$G$18,1),1,0)</f>
        <v>1</v>
      </c>
      <c r="BY16" s="82">
        <f>IF(RIGHT($O$9,1)=RIGHT(Gewinnzahlen!$G$18,1),1,0)</f>
        <v>1</v>
      </c>
      <c r="BZ16" s="82">
        <f>IF(RIGHT($O$9,1)=RIGHT(Gewinnzahlen!$G$18,1),1,0)</f>
        <v>1</v>
      </c>
      <c r="CA16" s="82">
        <f>IF(RIGHT($O$9,1)=RIGHT(Gewinnzahlen!$G$18,1),1,0)</f>
        <v>1</v>
      </c>
      <c r="CB16" s="82">
        <f>IF(RIGHT($O$9,1)=RIGHT(Gewinnzahlen!$G$18,1),1,0)</f>
        <v>1</v>
      </c>
      <c r="CC16" s="86">
        <f>IF(RIGHT($O$9,1)=RIGHT(Gewinnzahlen!$H$18,1),1,0)</f>
        <v>1</v>
      </c>
      <c r="CD16" s="113">
        <f>IF(RIGHT($O$9,1)=RIGHT(Gewinnzahlen!$H$18,1),1,0)</f>
        <v>1</v>
      </c>
      <c r="CE16" s="113">
        <f>IF(RIGHT($O$9,1)=RIGHT(Gewinnzahlen!$H$18,1),1,0)</f>
        <v>1</v>
      </c>
      <c r="CF16" s="113">
        <f>IF(RIGHT($O$9,1)=RIGHT(Gewinnzahlen!$H$18,1),1,0)</f>
        <v>1</v>
      </c>
      <c r="CG16" s="113">
        <f>IF(RIGHT($O$9,1)=RIGHT(Gewinnzahlen!$H$18,1),1,0)</f>
        <v>1</v>
      </c>
      <c r="CH16" s="113">
        <f>IF(RIGHT($O$9,1)=RIGHT(Gewinnzahlen!$H$18,1),1,0)</f>
        <v>1</v>
      </c>
      <c r="CI16" s="113">
        <f>IF(RIGHT($O$9,1)=RIGHT(Gewinnzahlen!$H$18,1),1,0)</f>
        <v>1</v>
      </c>
      <c r="CJ16" s="113">
        <f>IF(RIGHT($O$9,1)=RIGHT(Gewinnzahlen!$H$18,1),1,0)</f>
        <v>1</v>
      </c>
      <c r="CK16" s="113">
        <f>IF(RIGHT($O$9,1)=RIGHT(Gewinnzahlen!$H$18,1),1,0)</f>
        <v>1</v>
      </c>
      <c r="CL16" s="113">
        <f>IF(RIGHT($O$9,1)=RIGHT(Gewinnzahlen!$H$18,1),1,0)</f>
        <v>1</v>
      </c>
      <c r="CM16" s="113">
        <f>IF(RIGHT($O$9,1)=RIGHT(Gewinnzahlen!$H$18,1),1,0)</f>
        <v>1</v>
      </c>
      <c r="CN16" s="116">
        <f>IF(RIGHT($O$9,1)=RIGHT(Gewinnzahlen!$H$18,1),1,0)</f>
        <v>1</v>
      </c>
      <c r="CO16" s="86">
        <f>IF(RIGHT($O$9,1)=RIGHT(Gewinnzahlen!$I$18,1),1,0)</f>
        <v>1</v>
      </c>
      <c r="CP16" s="113">
        <f>IF(RIGHT($O$9,1)=RIGHT(Gewinnzahlen!$I$18,1),1,0)</f>
        <v>1</v>
      </c>
      <c r="CQ16" s="113">
        <f>IF(RIGHT($O$9,1)=RIGHT(Gewinnzahlen!$I$18,1),1,0)</f>
        <v>1</v>
      </c>
      <c r="CR16" s="113">
        <f>IF(RIGHT($O$9,1)=RIGHT(Gewinnzahlen!$I$18,1),1,0)</f>
        <v>1</v>
      </c>
      <c r="CS16" s="113">
        <f>IF(RIGHT($O$9,1)=RIGHT(Gewinnzahlen!$I$18,1),1,0)</f>
        <v>1</v>
      </c>
      <c r="CT16" s="113">
        <f>IF(RIGHT($O$9,1)=RIGHT(Gewinnzahlen!$I$18,1),1,0)</f>
        <v>1</v>
      </c>
      <c r="CU16" s="113">
        <f>IF(RIGHT($O$9,1)=RIGHT(Gewinnzahlen!$I$18,1),1,0)</f>
        <v>1</v>
      </c>
      <c r="CV16" s="113">
        <f>IF(RIGHT($O$9,1)=RIGHT(Gewinnzahlen!$I$18,1),1,0)</f>
        <v>1</v>
      </c>
      <c r="CW16" s="113">
        <f>IF(RIGHT($O$9,1)=RIGHT(Gewinnzahlen!$I$18,1),1,0)</f>
        <v>1</v>
      </c>
      <c r="CX16" s="113">
        <f>IF(RIGHT($O$9,1)=RIGHT(Gewinnzahlen!$I$18,1),1,0)</f>
        <v>1</v>
      </c>
      <c r="CY16" s="113">
        <f>IF(RIGHT($O$9,1)=RIGHT(Gewinnzahlen!$I$18,1),1,0)</f>
        <v>1</v>
      </c>
      <c r="CZ16" s="116">
        <f>IF(RIGHT($O$9,1)=RIGHT(Gewinnzahlen!$I$18,1),1,0)</f>
        <v>1</v>
      </c>
      <c r="DA16" s="86">
        <f>IF(RIGHT($O$9,1)=RIGHT(Gewinnzahlen!$J$18,1),1,0)</f>
        <v>1</v>
      </c>
      <c r="DB16" s="113">
        <f>IF(RIGHT($O$9,1)=RIGHT(Gewinnzahlen!$J$18,1),1,0)</f>
        <v>1</v>
      </c>
      <c r="DC16" s="113">
        <f>IF(RIGHT($O$9,1)=RIGHT(Gewinnzahlen!$J$18,1),1,0)</f>
        <v>1</v>
      </c>
      <c r="DD16" s="113">
        <f>IF(RIGHT($O$9,1)=RIGHT(Gewinnzahlen!$J$18,1),1,0)</f>
        <v>1</v>
      </c>
      <c r="DE16" s="113">
        <f>IF(RIGHT($O$9,1)=RIGHT(Gewinnzahlen!$J$18,1),1,0)</f>
        <v>1</v>
      </c>
      <c r="DF16" s="113">
        <f>IF(RIGHT($O$9,1)=RIGHT(Gewinnzahlen!$J$18,1),1,0)</f>
        <v>1</v>
      </c>
      <c r="DG16" s="113">
        <f>IF(RIGHT($O$9,1)=RIGHT(Gewinnzahlen!$J$18,1),1,0)</f>
        <v>1</v>
      </c>
      <c r="DH16" s="113">
        <f>IF(RIGHT($O$9,1)=RIGHT(Gewinnzahlen!$J$18,1),1,0)</f>
        <v>1</v>
      </c>
      <c r="DI16" s="113">
        <f>IF(RIGHT($O$9,1)=RIGHT(Gewinnzahlen!$J$18,1),1,0)</f>
        <v>1</v>
      </c>
      <c r="DJ16" s="113">
        <f>IF(RIGHT($O$9,1)=RIGHT(Gewinnzahlen!$J$18,1),1,0)</f>
        <v>1</v>
      </c>
      <c r="DK16" s="113">
        <f>IF(RIGHT($O$9,1)=RIGHT(Gewinnzahlen!$J$18,1),1,0)</f>
        <v>1</v>
      </c>
      <c r="DL16" s="113">
        <f>IF(RIGHT($O$9,1)=RIGHT(Gewinnzahlen!$J$18,1),1,0)</f>
        <v>1</v>
      </c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</row>
    <row r="17" spans="2:256" ht="17.25" customHeight="1" thickBot="1">
      <c r="C17" s="66" t="s">
        <v>200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100" t="s">
        <v>194</v>
      </c>
      <c r="U17" s="83" t="str">
        <f t="shared" ref="U17:AZ17" si="11">IF(U13="","",IF(U13=0,"",IF(U13=1,"",IF(U16=1," + S",""))))</f>
        <v/>
      </c>
      <c r="V17" s="83" t="str">
        <f t="shared" si="11"/>
        <v/>
      </c>
      <c r="W17" s="83" t="str">
        <f t="shared" si="11"/>
        <v/>
      </c>
      <c r="X17" s="83" t="str">
        <f t="shared" si="11"/>
        <v/>
      </c>
      <c r="Y17" s="83" t="str">
        <f t="shared" si="11"/>
        <v/>
      </c>
      <c r="Z17" s="83" t="str">
        <f t="shared" si="11"/>
        <v/>
      </c>
      <c r="AA17" s="83" t="str">
        <f t="shared" si="11"/>
        <v/>
      </c>
      <c r="AB17" s="83" t="str">
        <f t="shared" si="11"/>
        <v/>
      </c>
      <c r="AC17" s="83" t="str">
        <f t="shared" si="11"/>
        <v/>
      </c>
      <c r="AD17" s="83" t="str">
        <f t="shared" si="11"/>
        <v/>
      </c>
      <c r="AE17" s="83" t="str">
        <f t="shared" si="11"/>
        <v/>
      </c>
      <c r="AF17" s="83" t="str">
        <f t="shared" si="11"/>
        <v/>
      </c>
      <c r="AG17" s="83" t="str">
        <f t="shared" si="11"/>
        <v/>
      </c>
      <c r="AH17" s="83" t="str">
        <f t="shared" si="11"/>
        <v/>
      </c>
      <c r="AI17" s="83" t="str">
        <f t="shared" si="11"/>
        <v/>
      </c>
      <c r="AJ17" s="83" t="str">
        <f t="shared" si="11"/>
        <v/>
      </c>
      <c r="AK17" s="83" t="str">
        <f t="shared" si="11"/>
        <v/>
      </c>
      <c r="AL17" s="83" t="str">
        <f t="shared" si="11"/>
        <v/>
      </c>
      <c r="AM17" s="83" t="str">
        <f t="shared" si="11"/>
        <v/>
      </c>
      <c r="AN17" s="83" t="str">
        <f t="shared" si="11"/>
        <v/>
      </c>
      <c r="AO17" s="83" t="str">
        <f t="shared" si="11"/>
        <v/>
      </c>
      <c r="AP17" s="83" t="str">
        <f t="shared" si="11"/>
        <v/>
      </c>
      <c r="AQ17" s="83" t="str">
        <f t="shared" si="11"/>
        <v/>
      </c>
      <c r="AR17" s="83" t="str">
        <f t="shared" si="11"/>
        <v/>
      </c>
      <c r="AS17" s="83" t="str">
        <f t="shared" si="11"/>
        <v/>
      </c>
      <c r="AT17" s="83" t="str">
        <f t="shared" si="11"/>
        <v/>
      </c>
      <c r="AU17" s="83" t="str">
        <f t="shared" si="11"/>
        <v/>
      </c>
      <c r="AV17" s="83" t="str">
        <f t="shared" si="11"/>
        <v/>
      </c>
      <c r="AW17" s="83" t="str">
        <f t="shared" si="11"/>
        <v/>
      </c>
      <c r="AX17" s="83" t="str">
        <f t="shared" si="11"/>
        <v/>
      </c>
      <c r="AY17" s="83" t="str">
        <f t="shared" si="11"/>
        <v/>
      </c>
      <c r="AZ17" s="83" t="str">
        <f t="shared" si="11"/>
        <v/>
      </c>
      <c r="BA17" s="83" t="str">
        <f t="shared" ref="BA17:CF17" si="12">IF(BA13="","",IF(BA13=0,"",IF(BA13=1,"",IF(BA16=1," + S",""))))</f>
        <v/>
      </c>
      <c r="BB17" s="83" t="str">
        <f t="shared" si="12"/>
        <v/>
      </c>
      <c r="BC17" s="83" t="str">
        <f t="shared" si="12"/>
        <v/>
      </c>
      <c r="BD17" s="83" t="str">
        <f t="shared" si="12"/>
        <v/>
      </c>
      <c r="BE17" s="83" t="str">
        <f t="shared" si="12"/>
        <v/>
      </c>
      <c r="BF17" s="83" t="str">
        <f t="shared" si="12"/>
        <v/>
      </c>
      <c r="BG17" s="83" t="str">
        <f t="shared" si="12"/>
        <v/>
      </c>
      <c r="BH17" s="83" t="str">
        <f t="shared" si="12"/>
        <v/>
      </c>
      <c r="BI17" s="83" t="str">
        <f t="shared" si="12"/>
        <v/>
      </c>
      <c r="BJ17" s="83" t="str">
        <f t="shared" si="12"/>
        <v/>
      </c>
      <c r="BK17" s="83" t="str">
        <f t="shared" si="12"/>
        <v/>
      </c>
      <c r="BL17" s="83" t="str">
        <f t="shared" si="12"/>
        <v/>
      </c>
      <c r="BM17" s="83" t="str">
        <f t="shared" si="12"/>
        <v/>
      </c>
      <c r="BN17" s="83" t="str">
        <f t="shared" si="12"/>
        <v/>
      </c>
      <c r="BO17" s="83" t="str">
        <f t="shared" si="12"/>
        <v/>
      </c>
      <c r="BP17" s="83" t="str">
        <f t="shared" si="12"/>
        <v/>
      </c>
      <c r="BQ17" s="83" t="str">
        <f t="shared" si="12"/>
        <v/>
      </c>
      <c r="BR17" s="83" t="str">
        <f t="shared" si="12"/>
        <v/>
      </c>
      <c r="BS17" s="83" t="str">
        <f t="shared" si="12"/>
        <v/>
      </c>
      <c r="BT17" s="83" t="str">
        <f t="shared" si="12"/>
        <v/>
      </c>
      <c r="BU17" s="83" t="str">
        <f t="shared" si="12"/>
        <v/>
      </c>
      <c r="BV17" s="83" t="str">
        <f t="shared" si="12"/>
        <v/>
      </c>
      <c r="BW17" s="83" t="str">
        <f t="shared" si="12"/>
        <v/>
      </c>
      <c r="BX17" s="83" t="str">
        <f t="shared" si="12"/>
        <v/>
      </c>
      <c r="BY17" s="83" t="str">
        <f t="shared" si="12"/>
        <v/>
      </c>
      <c r="BZ17" s="83" t="str">
        <f t="shared" si="12"/>
        <v/>
      </c>
      <c r="CA17" s="83" t="str">
        <f t="shared" si="12"/>
        <v/>
      </c>
      <c r="CB17" s="83" t="str">
        <f t="shared" si="12"/>
        <v/>
      </c>
      <c r="CC17" s="83" t="str">
        <f t="shared" si="12"/>
        <v/>
      </c>
      <c r="CD17" s="83" t="str">
        <f t="shared" si="12"/>
        <v/>
      </c>
      <c r="CE17" s="83" t="str">
        <f t="shared" si="12"/>
        <v/>
      </c>
      <c r="CF17" s="83" t="str">
        <f t="shared" si="12"/>
        <v/>
      </c>
      <c r="CG17" s="83" t="str">
        <f t="shared" ref="CG17:DL17" si="13">IF(CG13="","",IF(CG13=0,"",IF(CG13=1,"",IF(CG16=1," + S",""))))</f>
        <v/>
      </c>
      <c r="CH17" s="83" t="str">
        <f t="shared" si="13"/>
        <v/>
      </c>
      <c r="CI17" s="83" t="str">
        <f t="shared" si="13"/>
        <v/>
      </c>
      <c r="CJ17" s="83" t="str">
        <f t="shared" si="13"/>
        <v/>
      </c>
      <c r="CK17" s="83" t="str">
        <f t="shared" si="13"/>
        <v/>
      </c>
      <c r="CL17" s="83" t="str">
        <f t="shared" si="13"/>
        <v/>
      </c>
      <c r="CM17" s="83" t="str">
        <f t="shared" si="13"/>
        <v/>
      </c>
      <c r="CN17" s="83" t="str">
        <f t="shared" si="13"/>
        <v/>
      </c>
      <c r="CO17" s="83" t="str">
        <f t="shared" si="13"/>
        <v/>
      </c>
      <c r="CP17" s="83" t="str">
        <f t="shared" si="13"/>
        <v/>
      </c>
      <c r="CQ17" s="83" t="str">
        <f t="shared" si="13"/>
        <v/>
      </c>
      <c r="CR17" s="83" t="str">
        <f t="shared" si="13"/>
        <v/>
      </c>
      <c r="CS17" s="83" t="str">
        <f t="shared" si="13"/>
        <v/>
      </c>
      <c r="CT17" s="83" t="str">
        <f t="shared" si="13"/>
        <v/>
      </c>
      <c r="CU17" s="83" t="str">
        <f t="shared" si="13"/>
        <v/>
      </c>
      <c r="CV17" s="83" t="str">
        <f t="shared" si="13"/>
        <v/>
      </c>
      <c r="CW17" s="83" t="str">
        <f t="shared" si="13"/>
        <v/>
      </c>
      <c r="CX17" s="83" t="str">
        <f t="shared" si="13"/>
        <v/>
      </c>
      <c r="CY17" s="83" t="str">
        <f t="shared" si="13"/>
        <v/>
      </c>
      <c r="CZ17" s="83" t="str">
        <f t="shared" si="13"/>
        <v/>
      </c>
      <c r="DA17" s="83" t="str">
        <f t="shared" si="13"/>
        <v/>
      </c>
      <c r="DB17" s="83" t="str">
        <f t="shared" si="13"/>
        <v/>
      </c>
      <c r="DC17" s="83" t="str">
        <f t="shared" si="13"/>
        <v/>
      </c>
      <c r="DD17" s="83" t="str">
        <f t="shared" si="13"/>
        <v/>
      </c>
      <c r="DE17" s="83" t="str">
        <f t="shared" si="13"/>
        <v/>
      </c>
      <c r="DF17" s="83" t="str">
        <f t="shared" si="13"/>
        <v/>
      </c>
      <c r="DG17" s="83" t="str">
        <f t="shared" si="13"/>
        <v/>
      </c>
      <c r="DH17" s="83" t="str">
        <f t="shared" si="13"/>
        <v/>
      </c>
      <c r="DI17" s="83" t="str">
        <f t="shared" si="13"/>
        <v/>
      </c>
      <c r="DJ17" s="83" t="str">
        <f t="shared" si="13"/>
        <v/>
      </c>
      <c r="DK17" s="83" t="str">
        <f t="shared" si="13"/>
        <v/>
      </c>
      <c r="DL17" s="83" t="str">
        <f t="shared" si="13"/>
        <v/>
      </c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</row>
    <row r="18" spans="2:256" ht="14.1" customHeight="1" thickTop="1">
      <c r="C18" s="63" t="s">
        <v>97</v>
      </c>
      <c r="D18" s="63" t="s">
        <v>98</v>
      </c>
      <c r="E18" s="63" t="s">
        <v>99</v>
      </c>
      <c r="F18" s="63" t="s">
        <v>100</v>
      </c>
      <c r="G18" s="63" t="s">
        <v>101</v>
      </c>
      <c r="H18" s="63" t="s">
        <v>102</v>
      </c>
      <c r="I18" s="63" t="s">
        <v>103</v>
      </c>
      <c r="J18" s="63" t="s">
        <v>104</v>
      </c>
      <c r="K18" s="63" t="s">
        <v>105</v>
      </c>
      <c r="L18" s="63" t="s">
        <v>106</v>
      </c>
      <c r="M18" s="63" t="s">
        <v>107</v>
      </c>
      <c r="N18" s="63" t="s">
        <v>108</v>
      </c>
      <c r="O18" s="63" t="s">
        <v>170</v>
      </c>
      <c r="P18" s="63" t="s">
        <v>169</v>
      </c>
      <c r="Q18" s="99" t="s">
        <v>195</v>
      </c>
      <c r="U18" s="52" t="s">
        <v>84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3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3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3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3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114"/>
      <c r="CO18" s="53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114"/>
      <c r="DA18" s="53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2:256" ht="14.1" customHeight="1" thickBot="1">
      <c r="B19" s="109" t="s">
        <v>182</v>
      </c>
      <c r="C19" s="153">
        <f t="shared" ref="C19:N19" si="14">IF(C16="",0,U19)</f>
        <v>0</v>
      </c>
      <c r="D19" s="153">
        <f t="shared" si="14"/>
        <v>0</v>
      </c>
      <c r="E19" s="153">
        <f t="shared" si="14"/>
        <v>0</v>
      </c>
      <c r="F19" s="153">
        <f t="shared" si="14"/>
        <v>0</v>
      </c>
      <c r="G19" s="153">
        <f t="shared" si="14"/>
        <v>0</v>
      </c>
      <c r="H19" s="153">
        <f t="shared" si="14"/>
        <v>0</v>
      </c>
      <c r="I19" s="153">
        <f t="shared" si="14"/>
        <v>0</v>
      </c>
      <c r="J19" s="153">
        <f t="shared" si="14"/>
        <v>0</v>
      </c>
      <c r="K19" s="153">
        <f t="shared" si="14"/>
        <v>0</v>
      </c>
      <c r="L19" s="153">
        <f t="shared" si="14"/>
        <v>0</v>
      </c>
      <c r="M19" s="153">
        <f t="shared" si="14"/>
        <v>0</v>
      </c>
      <c r="N19" s="153">
        <f t="shared" si="14"/>
        <v>0</v>
      </c>
      <c r="O19" s="153">
        <f>U4</f>
        <v>0</v>
      </c>
      <c r="P19" s="153">
        <f>AS4</f>
        <v>0</v>
      </c>
      <c r="Q19" s="101">
        <f>AF31+U41+U51</f>
        <v>0</v>
      </c>
      <c r="U19" s="51" t="str">
        <f t="shared" ref="U19:AF19" si="15">IF(C16="","",CONCATENATE(U13,U17))</f>
        <v/>
      </c>
      <c r="V19" s="51" t="str">
        <f t="shared" si="15"/>
        <v/>
      </c>
      <c r="W19" s="51" t="str">
        <f t="shared" si="15"/>
        <v/>
      </c>
      <c r="X19" s="51" t="str">
        <f t="shared" si="15"/>
        <v/>
      </c>
      <c r="Y19" s="51" t="str">
        <f t="shared" si="15"/>
        <v/>
      </c>
      <c r="Z19" s="51" t="str">
        <f t="shared" si="15"/>
        <v/>
      </c>
      <c r="AA19" s="51" t="str">
        <f t="shared" si="15"/>
        <v/>
      </c>
      <c r="AB19" s="51" t="str">
        <f t="shared" si="15"/>
        <v/>
      </c>
      <c r="AC19" s="51" t="str">
        <f t="shared" si="15"/>
        <v/>
      </c>
      <c r="AD19" s="51" t="str">
        <f t="shared" si="15"/>
        <v/>
      </c>
      <c r="AE19" s="51" t="str">
        <f t="shared" si="15"/>
        <v/>
      </c>
      <c r="AF19" s="51" t="str">
        <f t="shared" si="15"/>
        <v/>
      </c>
      <c r="AG19" s="51" t="str">
        <f t="shared" ref="AG19:AR19" si="16">IF(C16="","",CONCATENATE(AG13,AG17))</f>
        <v/>
      </c>
      <c r="AH19" s="51" t="str">
        <f t="shared" si="16"/>
        <v/>
      </c>
      <c r="AI19" s="51" t="str">
        <f t="shared" si="16"/>
        <v/>
      </c>
      <c r="AJ19" s="51" t="str">
        <f t="shared" si="16"/>
        <v/>
      </c>
      <c r="AK19" s="51" t="str">
        <f t="shared" si="16"/>
        <v/>
      </c>
      <c r="AL19" s="51" t="str">
        <f t="shared" si="16"/>
        <v/>
      </c>
      <c r="AM19" s="51" t="str">
        <f t="shared" si="16"/>
        <v/>
      </c>
      <c r="AN19" s="51" t="str">
        <f t="shared" si="16"/>
        <v/>
      </c>
      <c r="AO19" s="51" t="str">
        <f t="shared" si="16"/>
        <v/>
      </c>
      <c r="AP19" s="51" t="str">
        <f t="shared" si="16"/>
        <v/>
      </c>
      <c r="AQ19" s="51" t="str">
        <f t="shared" si="16"/>
        <v/>
      </c>
      <c r="AR19" s="51" t="str">
        <f t="shared" si="16"/>
        <v/>
      </c>
      <c r="AS19" s="51" t="str">
        <f t="shared" ref="AS19:BD19" si="17">IF(C16="","",CONCATENATE(AS13,AS17))</f>
        <v/>
      </c>
      <c r="AT19" s="51" t="str">
        <f t="shared" si="17"/>
        <v/>
      </c>
      <c r="AU19" s="51" t="str">
        <f t="shared" si="17"/>
        <v/>
      </c>
      <c r="AV19" s="51" t="str">
        <f t="shared" si="17"/>
        <v/>
      </c>
      <c r="AW19" s="51" t="str">
        <f t="shared" si="17"/>
        <v/>
      </c>
      <c r="AX19" s="51" t="str">
        <f t="shared" si="17"/>
        <v/>
      </c>
      <c r="AY19" s="51" t="str">
        <f t="shared" si="17"/>
        <v/>
      </c>
      <c r="AZ19" s="51" t="str">
        <f t="shared" si="17"/>
        <v/>
      </c>
      <c r="BA19" s="51" t="str">
        <f t="shared" si="17"/>
        <v/>
      </c>
      <c r="BB19" s="51" t="str">
        <f t="shared" si="17"/>
        <v/>
      </c>
      <c r="BC19" s="51" t="str">
        <f t="shared" si="17"/>
        <v/>
      </c>
      <c r="BD19" s="51" t="str">
        <f t="shared" si="17"/>
        <v/>
      </c>
      <c r="BE19" s="51" t="str">
        <f t="shared" ref="BE19:BP19" si="18">IF(C16="","",CONCATENATE(BE13,BE17))</f>
        <v/>
      </c>
      <c r="BF19" s="51" t="str">
        <f t="shared" si="18"/>
        <v/>
      </c>
      <c r="BG19" s="51" t="str">
        <f t="shared" si="18"/>
        <v/>
      </c>
      <c r="BH19" s="51" t="str">
        <f t="shared" si="18"/>
        <v/>
      </c>
      <c r="BI19" s="51" t="str">
        <f t="shared" si="18"/>
        <v/>
      </c>
      <c r="BJ19" s="51" t="str">
        <f t="shared" si="18"/>
        <v/>
      </c>
      <c r="BK19" s="51" t="str">
        <f t="shared" si="18"/>
        <v/>
      </c>
      <c r="BL19" s="51" t="str">
        <f t="shared" si="18"/>
        <v/>
      </c>
      <c r="BM19" s="51" t="str">
        <f t="shared" si="18"/>
        <v/>
      </c>
      <c r="BN19" s="51" t="str">
        <f t="shared" si="18"/>
        <v/>
      </c>
      <c r="BO19" s="51" t="str">
        <f t="shared" si="18"/>
        <v/>
      </c>
      <c r="BP19" s="51" t="str">
        <f t="shared" si="18"/>
        <v/>
      </c>
      <c r="BQ19" s="51" t="str">
        <f t="shared" ref="BQ19:CB19" si="19">IF(C16="","",CONCATENATE(BQ13,BQ17))</f>
        <v/>
      </c>
      <c r="BR19" s="51" t="str">
        <f t="shared" si="19"/>
        <v/>
      </c>
      <c r="BS19" s="51" t="str">
        <f t="shared" si="19"/>
        <v/>
      </c>
      <c r="BT19" s="51" t="str">
        <f t="shared" si="19"/>
        <v/>
      </c>
      <c r="BU19" s="51" t="str">
        <f t="shared" si="19"/>
        <v/>
      </c>
      <c r="BV19" s="51" t="str">
        <f t="shared" si="19"/>
        <v/>
      </c>
      <c r="BW19" s="51" t="str">
        <f t="shared" si="19"/>
        <v/>
      </c>
      <c r="BX19" s="51" t="str">
        <f t="shared" si="19"/>
        <v/>
      </c>
      <c r="BY19" s="51" t="str">
        <f t="shared" si="19"/>
        <v/>
      </c>
      <c r="BZ19" s="51" t="str">
        <f t="shared" si="19"/>
        <v/>
      </c>
      <c r="CA19" s="51" t="str">
        <f t="shared" si="19"/>
        <v/>
      </c>
      <c r="CB19" s="51" t="str">
        <f t="shared" si="19"/>
        <v/>
      </c>
      <c r="CC19" s="51" t="str">
        <f t="shared" ref="CC19:CN19" si="20">IF(C16="","",CONCATENATE(CC13,CC17))</f>
        <v/>
      </c>
      <c r="CD19" s="51" t="str">
        <f t="shared" si="20"/>
        <v/>
      </c>
      <c r="CE19" s="51" t="str">
        <f t="shared" si="20"/>
        <v/>
      </c>
      <c r="CF19" s="51" t="str">
        <f t="shared" si="20"/>
        <v/>
      </c>
      <c r="CG19" s="51" t="str">
        <f t="shared" si="20"/>
        <v/>
      </c>
      <c r="CH19" s="51" t="str">
        <f t="shared" si="20"/>
        <v/>
      </c>
      <c r="CI19" s="51" t="str">
        <f t="shared" si="20"/>
        <v/>
      </c>
      <c r="CJ19" s="51" t="str">
        <f t="shared" si="20"/>
        <v/>
      </c>
      <c r="CK19" s="51" t="str">
        <f t="shared" si="20"/>
        <v/>
      </c>
      <c r="CL19" s="51" t="str">
        <f t="shared" si="20"/>
        <v/>
      </c>
      <c r="CM19" s="51" t="str">
        <f t="shared" si="20"/>
        <v/>
      </c>
      <c r="CN19" s="51" t="str">
        <f t="shared" si="20"/>
        <v/>
      </c>
      <c r="CO19" s="51" t="str">
        <f t="shared" ref="CO19:CZ19" si="21">IF(C16="","",CONCATENATE(CO13,CO17))</f>
        <v/>
      </c>
      <c r="CP19" s="51" t="str">
        <f t="shared" si="21"/>
        <v/>
      </c>
      <c r="CQ19" s="51" t="str">
        <f t="shared" si="21"/>
        <v/>
      </c>
      <c r="CR19" s="51" t="str">
        <f t="shared" si="21"/>
        <v/>
      </c>
      <c r="CS19" s="51" t="str">
        <f t="shared" si="21"/>
        <v/>
      </c>
      <c r="CT19" s="51" t="str">
        <f t="shared" si="21"/>
        <v/>
      </c>
      <c r="CU19" s="51" t="str">
        <f t="shared" si="21"/>
        <v/>
      </c>
      <c r="CV19" s="51" t="str">
        <f t="shared" si="21"/>
        <v/>
      </c>
      <c r="CW19" s="51" t="str">
        <f t="shared" si="21"/>
        <v/>
      </c>
      <c r="CX19" s="51" t="str">
        <f t="shared" si="21"/>
        <v/>
      </c>
      <c r="CY19" s="51" t="str">
        <f t="shared" si="21"/>
        <v/>
      </c>
      <c r="CZ19" s="51" t="str">
        <f t="shared" si="21"/>
        <v/>
      </c>
      <c r="DA19" s="51" t="str">
        <f t="shared" ref="DA19:DL19" si="22">IF(C16="","",CONCATENATE(DA13,DA17))</f>
        <v/>
      </c>
      <c r="DB19" s="51" t="str">
        <f t="shared" si="22"/>
        <v/>
      </c>
      <c r="DC19" s="51" t="str">
        <f t="shared" si="22"/>
        <v/>
      </c>
      <c r="DD19" s="51" t="str">
        <f t="shared" si="22"/>
        <v/>
      </c>
      <c r="DE19" s="51" t="str">
        <f t="shared" si="22"/>
        <v/>
      </c>
      <c r="DF19" s="51" t="str">
        <f t="shared" si="22"/>
        <v/>
      </c>
      <c r="DG19" s="51" t="str">
        <f t="shared" si="22"/>
        <v/>
      </c>
      <c r="DH19" s="51" t="str">
        <f t="shared" si="22"/>
        <v/>
      </c>
      <c r="DI19" s="51" t="str">
        <f t="shared" si="22"/>
        <v/>
      </c>
      <c r="DJ19" s="51" t="str">
        <f t="shared" si="22"/>
        <v/>
      </c>
      <c r="DK19" s="51" t="str">
        <f t="shared" si="22"/>
        <v/>
      </c>
      <c r="DL19" s="51" t="str">
        <f t="shared" si="22"/>
        <v/>
      </c>
      <c r="DM19" s="50" t="s">
        <v>0</v>
      </c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ht="14.1" customHeight="1" thickTop="1">
      <c r="B20" s="109" t="s">
        <v>183</v>
      </c>
      <c r="C20" s="153">
        <f t="shared" ref="C20:N20" si="23">IF(C16="",0,AG19)</f>
        <v>0</v>
      </c>
      <c r="D20" s="153">
        <f t="shared" si="23"/>
        <v>0</v>
      </c>
      <c r="E20" s="153">
        <f t="shared" si="23"/>
        <v>0</v>
      </c>
      <c r="F20" s="153">
        <f t="shared" si="23"/>
        <v>0</v>
      </c>
      <c r="G20" s="153">
        <f t="shared" si="23"/>
        <v>0</v>
      </c>
      <c r="H20" s="153">
        <f t="shared" si="23"/>
        <v>0</v>
      </c>
      <c r="I20" s="153">
        <f t="shared" si="23"/>
        <v>0</v>
      </c>
      <c r="J20" s="153">
        <f t="shared" si="23"/>
        <v>0</v>
      </c>
      <c r="K20" s="153">
        <f t="shared" si="23"/>
        <v>0</v>
      </c>
      <c r="L20" s="153">
        <f t="shared" si="23"/>
        <v>0</v>
      </c>
      <c r="M20" s="153">
        <f t="shared" si="23"/>
        <v>0</v>
      </c>
      <c r="N20" s="153">
        <f t="shared" si="23"/>
        <v>0</v>
      </c>
      <c r="O20" s="153">
        <f>V4</f>
        <v>0</v>
      </c>
      <c r="P20" s="153">
        <f>AT4</f>
        <v>0</v>
      </c>
      <c r="Q20" s="101">
        <f>AR31+V41+V51</f>
        <v>0</v>
      </c>
      <c r="T20" s="81"/>
      <c r="U20" s="52" t="s">
        <v>11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3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3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3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3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114"/>
      <c r="CO20" s="53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114"/>
      <c r="DA20" s="53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ht="14.1" customHeight="1">
      <c r="B21" s="109" t="s">
        <v>184</v>
      </c>
      <c r="C21" s="153">
        <f t="shared" ref="C21:N21" si="24">IF(C16="",0,AS19)</f>
        <v>0</v>
      </c>
      <c r="D21" s="153">
        <f t="shared" si="24"/>
        <v>0</v>
      </c>
      <c r="E21" s="153">
        <f t="shared" si="24"/>
        <v>0</v>
      </c>
      <c r="F21" s="153">
        <f t="shared" si="24"/>
        <v>0</v>
      </c>
      <c r="G21" s="153">
        <f t="shared" si="24"/>
        <v>0</v>
      </c>
      <c r="H21" s="153">
        <f t="shared" si="24"/>
        <v>0</v>
      </c>
      <c r="I21" s="153">
        <f t="shared" si="24"/>
        <v>0</v>
      </c>
      <c r="J21" s="153">
        <f t="shared" si="24"/>
        <v>0</v>
      </c>
      <c r="K21" s="153">
        <f t="shared" si="24"/>
        <v>0</v>
      </c>
      <c r="L21" s="153">
        <f t="shared" si="24"/>
        <v>0</v>
      </c>
      <c r="M21" s="153">
        <f t="shared" si="24"/>
        <v>0</v>
      </c>
      <c r="N21" s="153">
        <f t="shared" si="24"/>
        <v>0</v>
      </c>
      <c r="O21" s="153">
        <f>W4</f>
        <v>0</v>
      </c>
      <c r="P21" s="153">
        <f>AU4</f>
        <v>0</v>
      </c>
      <c r="Q21" s="101">
        <f>BD31+W41+W51</f>
        <v>0</v>
      </c>
      <c r="T21" s="154" t="s">
        <v>334</v>
      </c>
      <c r="U21" s="54" t="str">
        <f>IF(U19="2 + S",Quote!$E$9,"")</f>
        <v/>
      </c>
      <c r="V21" s="54" t="str">
        <f>IF(V19="2 + S",Quote!$E$9,"")</f>
        <v/>
      </c>
      <c r="W21" s="54" t="str">
        <f>IF(W19="2 + S",Quote!$E$9,"")</f>
        <v/>
      </c>
      <c r="X21" s="54" t="str">
        <f>IF(X19="2 + S",Quote!$E$9,"")</f>
        <v/>
      </c>
      <c r="Y21" s="54" t="str">
        <f>IF(Y19="2 + S",Quote!$E$9,"")</f>
        <v/>
      </c>
      <c r="Z21" s="54" t="str">
        <f>IF(Z19="2 + S",Quote!$E$9,"")</f>
        <v/>
      </c>
      <c r="AA21" s="54" t="str">
        <f>IF(AA19="2 + S",Quote!$E$9,"")</f>
        <v/>
      </c>
      <c r="AB21" s="54" t="str">
        <f>IF(AB19="2 + S",Quote!$E$9,"")</f>
        <v/>
      </c>
      <c r="AC21" s="54" t="str">
        <f>IF(AC19="2 + S",Quote!$E$9,"")</f>
        <v/>
      </c>
      <c r="AD21" s="54" t="str">
        <f>IF(AD19="2 + S",Quote!$E$9,"")</f>
        <v/>
      </c>
      <c r="AE21" s="54" t="str">
        <f>IF(AE19="2 + S",Quote!$E$9,"")</f>
        <v/>
      </c>
      <c r="AF21" s="54" t="str">
        <f>IF(AF19="2 + S",Quote!$E$9,"")</f>
        <v/>
      </c>
      <c r="AG21" s="54" t="str">
        <f>IF(AG19="2 + S",Quote!$E$9,"")</f>
        <v/>
      </c>
      <c r="AH21" s="54" t="str">
        <f>IF(AH19="2 + S",Quote!$E$9,"")</f>
        <v/>
      </c>
      <c r="AI21" s="54" t="str">
        <f>IF(AI19="2 + S",Quote!$E$9,"")</f>
        <v/>
      </c>
      <c r="AJ21" s="54" t="str">
        <f>IF(AJ19="2 + S",Quote!$E$9,"")</f>
        <v/>
      </c>
      <c r="AK21" s="54" t="str">
        <f>IF(AK19="2 + S",Quote!$E$9,"")</f>
        <v/>
      </c>
      <c r="AL21" s="54" t="str">
        <f>IF(AL19="2 + S",Quote!$E$9,"")</f>
        <v/>
      </c>
      <c r="AM21" s="54" t="str">
        <f>IF(AM19="2 + S",Quote!$E$9,"")</f>
        <v/>
      </c>
      <c r="AN21" s="54" t="str">
        <f>IF(AN19="2 + S",Quote!$E$9,"")</f>
        <v/>
      </c>
      <c r="AO21" s="54" t="str">
        <f>IF(AO19="2 + S",Quote!$E$9,"")</f>
        <v/>
      </c>
      <c r="AP21" s="54" t="str">
        <f>IF(AP19="2 + S",Quote!$E$9,"")</f>
        <v/>
      </c>
      <c r="AQ21" s="54" t="str">
        <f>IF(AQ19="2 + S",Quote!$E$9,"")</f>
        <v/>
      </c>
      <c r="AR21" s="54" t="str">
        <f>IF(AR19="2 + S",Quote!$E$9,"")</f>
        <v/>
      </c>
      <c r="AS21" s="54" t="str">
        <f>IF(AS19="2 + S",Quote!$E$9,"")</f>
        <v/>
      </c>
      <c r="AT21" s="54" t="str">
        <f>IF(AT19="2 + S",Quote!$E$9,"")</f>
        <v/>
      </c>
      <c r="AU21" s="54" t="str">
        <f>IF(AU19="2 + S",Quote!$E$9,"")</f>
        <v/>
      </c>
      <c r="AV21" s="54" t="str">
        <f>IF(AV19="2 + S",Quote!$E$9,"")</f>
        <v/>
      </c>
      <c r="AW21" s="54" t="str">
        <f>IF(AW19="2 + S",Quote!$E$9,"")</f>
        <v/>
      </c>
      <c r="AX21" s="54" t="str">
        <f>IF(AX19="2 + S",Quote!$E$9,"")</f>
        <v/>
      </c>
      <c r="AY21" s="54" t="str">
        <f>IF(AY19="2 + S",Quote!$E$9,"")</f>
        <v/>
      </c>
      <c r="AZ21" s="54" t="str">
        <f>IF(AZ19="2 + S",Quote!$E$9,"")</f>
        <v/>
      </c>
      <c r="BA21" s="54" t="str">
        <f>IF(BA19="2 + S",Quote!$E$9,"")</f>
        <v/>
      </c>
      <c r="BB21" s="54" t="str">
        <f>IF(BB19="2 + S",Quote!$E$9,"")</f>
        <v/>
      </c>
      <c r="BC21" s="54" t="str">
        <f>IF(BC19="2 + S",Quote!$E$9,"")</f>
        <v/>
      </c>
      <c r="BD21" s="54" t="str">
        <f>IF(BD19="2 + S",Quote!$E$9,"")</f>
        <v/>
      </c>
      <c r="BE21" s="54" t="str">
        <f>IF(BE19="2 + S",Quote!$E$9,"")</f>
        <v/>
      </c>
      <c r="BF21" s="54" t="str">
        <f>IF(BF19="2 + S",Quote!$E$9,"")</f>
        <v/>
      </c>
      <c r="BG21" s="54" t="str">
        <f>IF(BG19="2 + S",Quote!$E$9,"")</f>
        <v/>
      </c>
      <c r="BH21" s="54" t="str">
        <f>IF(BH19="2 + S",Quote!$E$9,"")</f>
        <v/>
      </c>
      <c r="BI21" s="54" t="str">
        <f>IF(BI19="2 + S",Quote!$E$9,"")</f>
        <v/>
      </c>
      <c r="BJ21" s="54" t="str">
        <f>IF(BJ19="2 + S",Quote!$E$9,"")</f>
        <v/>
      </c>
      <c r="BK21" s="54" t="str">
        <f>IF(BK19="2 + S",Quote!$E$9,"")</f>
        <v/>
      </c>
      <c r="BL21" s="54" t="str">
        <f>IF(BL19="2 + S",Quote!$E$9,"")</f>
        <v/>
      </c>
      <c r="BM21" s="54" t="str">
        <f>IF(BM19="2 + S",Quote!$E$9,"")</f>
        <v/>
      </c>
      <c r="BN21" s="54" t="str">
        <f>IF(BN19="2 + S",Quote!$E$9,"")</f>
        <v/>
      </c>
      <c r="BO21" s="54" t="str">
        <f>IF(BO19="2 + S",Quote!$E$9,"")</f>
        <v/>
      </c>
      <c r="BP21" s="54" t="str">
        <f>IF(BP19="2 + S",Quote!$E$9,"")</f>
        <v/>
      </c>
      <c r="BQ21" s="54" t="str">
        <f>IF(BQ19="2 + S",Quote!$E$9,"")</f>
        <v/>
      </c>
      <c r="BR21" s="54" t="str">
        <f>IF(BR19="2 + S",Quote!$E$9,"")</f>
        <v/>
      </c>
      <c r="BS21" s="54" t="str">
        <f>IF(BS19="2 + S",Quote!$E$9,"")</f>
        <v/>
      </c>
      <c r="BT21" s="54" t="str">
        <f>IF(BT19="2 + S",Quote!$E$9,"")</f>
        <v/>
      </c>
      <c r="BU21" s="54" t="str">
        <f>IF(BU19="2 + S",Quote!$E$9,"")</f>
        <v/>
      </c>
      <c r="BV21" s="54" t="str">
        <f>IF(BV19="2 + S",Quote!$E$9,"")</f>
        <v/>
      </c>
      <c r="BW21" s="54" t="str">
        <f>IF(BW19="2 + S",Quote!$E$9,"")</f>
        <v/>
      </c>
      <c r="BX21" s="54" t="str">
        <f>IF(BX19="2 + S",Quote!$E$9,"")</f>
        <v/>
      </c>
      <c r="BY21" s="54" t="str">
        <f>IF(BY19="2 + S",Quote!$E$9,"")</f>
        <v/>
      </c>
      <c r="BZ21" s="54" t="str">
        <f>IF(BZ19="2 + S",Quote!$E$9,"")</f>
        <v/>
      </c>
      <c r="CA21" s="54" t="str">
        <f>IF(CA19="2 + S",Quote!$E$9,"")</f>
        <v/>
      </c>
      <c r="CB21" s="54" t="str">
        <f>IF(CB19="2 + S",Quote!$E$9,"")</f>
        <v/>
      </c>
      <c r="CC21" s="54" t="str">
        <f>IF(CC19="2 + S",Quote!$E$9,"")</f>
        <v/>
      </c>
      <c r="CD21" s="54" t="str">
        <f>IF(CD19="2 + S",Quote!$E$9,"")</f>
        <v/>
      </c>
      <c r="CE21" s="54" t="str">
        <f>IF(CE19="2 + S",Quote!$E$9,"")</f>
        <v/>
      </c>
      <c r="CF21" s="54" t="str">
        <f>IF(CF19="2 + S",Quote!$E$9,"")</f>
        <v/>
      </c>
      <c r="CG21" s="54" t="str">
        <f>IF(CG19="2 + S",Quote!$E$9,"")</f>
        <v/>
      </c>
      <c r="CH21" s="54" t="str">
        <f>IF(CH19="2 + S",Quote!$E$9,"")</f>
        <v/>
      </c>
      <c r="CI21" s="54" t="str">
        <f>IF(CI19="2 + S",Quote!$E$9,"")</f>
        <v/>
      </c>
      <c r="CJ21" s="54" t="str">
        <f>IF(CJ19="2 + S",Quote!$E$9,"")</f>
        <v/>
      </c>
      <c r="CK21" s="54" t="str">
        <f>IF(CK19="2 + S",Quote!$E$9,"")</f>
        <v/>
      </c>
      <c r="CL21" s="54" t="str">
        <f>IF(CL19="2 + S",Quote!$E$9,"")</f>
        <v/>
      </c>
      <c r="CM21" s="54" t="str">
        <f>IF(CM19="2 + S",Quote!$E$9,"")</f>
        <v/>
      </c>
      <c r="CN21" s="54" t="str">
        <f>IF(CN19="2 + S",Quote!$E$9,"")</f>
        <v/>
      </c>
      <c r="CO21" s="54" t="str">
        <f>IF(CO19="2 + S",Quote!$E$9,"")</f>
        <v/>
      </c>
      <c r="CP21" s="54" t="str">
        <f>IF(CP19="2 + S",Quote!$E$9,"")</f>
        <v/>
      </c>
      <c r="CQ21" s="54" t="str">
        <f>IF(CQ19="2 + S",Quote!$E$9,"")</f>
        <v/>
      </c>
      <c r="CR21" s="54" t="str">
        <f>IF(CR19="2 + S",Quote!$E$9,"")</f>
        <v/>
      </c>
      <c r="CS21" s="54" t="str">
        <f>IF(CS19="2 + S",Quote!$E$9,"")</f>
        <v/>
      </c>
      <c r="CT21" s="54" t="str">
        <f>IF(CT19="2 + S",Quote!$E$9,"")</f>
        <v/>
      </c>
      <c r="CU21" s="54" t="str">
        <f>IF(CU19="2 + S",Quote!$E$9,"")</f>
        <v/>
      </c>
      <c r="CV21" s="54" t="str">
        <f>IF(CV19="2 + S",Quote!$E$9,"")</f>
        <v/>
      </c>
      <c r="CW21" s="54" t="str">
        <f>IF(CW19="2 + S",Quote!$E$9,"")</f>
        <v/>
      </c>
      <c r="CX21" s="54" t="str">
        <f>IF(CX19="2 + S",Quote!$E$9,"")</f>
        <v/>
      </c>
      <c r="CY21" s="54" t="str">
        <f>IF(CY19="2 + S",Quote!$E$9,"")</f>
        <v/>
      </c>
      <c r="CZ21" s="54" t="str">
        <f>IF(CZ19="2 + S",Quote!$E$9,"")</f>
        <v/>
      </c>
      <c r="DA21" s="54" t="str">
        <f>IF(DA19="2 + S",Quote!$E$9,"")</f>
        <v/>
      </c>
      <c r="DB21" s="54" t="str">
        <f>IF(DB19="2 + S",Quote!$E$9,"")</f>
        <v/>
      </c>
      <c r="DC21" s="54" t="str">
        <f>IF(DC19="2 + S",Quote!$E$9,"")</f>
        <v/>
      </c>
      <c r="DD21" s="54" t="str">
        <f>IF(DD19="2 + S",Quote!$E$9,"")</f>
        <v/>
      </c>
      <c r="DE21" s="54" t="str">
        <f>IF(DE19="2 + S",Quote!$E$9,"")</f>
        <v/>
      </c>
      <c r="DF21" s="54" t="str">
        <f>IF(DF19="2 + S",Quote!$E$9,"")</f>
        <v/>
      </c>
      <c r="DG21" s="54" t="str">
        <f>IF(DG19="2 + S",Quote!$E$9,"")</f>
        <v/>
      </c>
      <c r="DH21" s="54" t="str">
        <f>IF(DH19="2 + S",Quote!$E$9,"")</f>
        <v/>
      </c>
      <c r="DI21" s="54" t="str">
        <f>IF(DI19="2 + S",Quote!$E$9,"")</f>
        <v/>
      </c>
      <c r="DJ21" s="54" t="str">
        <f>IF(DJ19="2 + S",Quote!$E$9,"")</f>
        <v/>
      </c>
      <c r="DK21" s="54" t="str">
        <f>IF(DK19="2 + S",Quote!$E$9,"")</f>
        <v/>
      </c>
      <c r="DL21" s="54" t="str">
        <f>IF(DL19="2 + S",Quote!$E$9,"")</f>
        <v/>
      </c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</row>
    <row r="22" spans="2:256" ht="14.1" customHeight="1">
      <c r="B22" s="109" t="s">
        <v>185</v>
      </c>
      <c r="C22" s="153">
        <f t="shared" ref="C22:N22" si="25">IF(C16="",0,BE19)</f>
        <v>0</v>
      </c>
      <c r="D22" s="153">
        <f t="shared" si="25"/>
        <v>0</v>
      </c>
      <c r="E22" s="153">
        <f t="shared" si="25"/>
        <v>0</v>
      </c>
      <c r="F22" s="153">
        <f t="shared" si="25"/>
        <v>0</v>
      </c>
      <c r="G22" s="153">
        <f t="shared" si="25"/>
        <v>0</v>
      </c>
      <c r="H22" s="153">
        <f t="shared" si="25"/>
        <v>0</v>
      </c>
      <c r="I22" s="153">
        <f t="shared" si="25"/>
        <v>0</v>
      </c>
      <c r="J22" s="153">
        <f t="shared" si="25"/>
        <v>0</v>
      </c>
      <c r="K22" s="153">
        <f t="shared" si="25"/>
        <v>0</v>
      </c>
      <c r="L22" s="153">
        <f t="shared" si="25"/>
        <v>0</v>
      </c>
      <c r="M22" s="153">
        <f t="shared" si="25"/>
        <v>0</v>
      </c>
      <c r="N22" s="153">
        <f t="shared" si="25"/>
        <v>0</v>
      </c>
      <c r="O22" s="153">
        <f>X4</f>
        <v>0</v>
      </c>
      <c r="P22" s="153">
        <f>AV4</f>
        <v>0</v>
      </c>
      <c r="Q22" s="101">
        <f>BP31+X41+X51</f>
        <v>0</v>
      </c>
      <c r="T22" s="154">
        <v>3</v>
      </c>
      <c r="U22" s="54" t="str">
        <f>IF(U19="3",Quote!$E$10,"")</f>
        <v/>
      </c>
      <c r="V22" s="54" t="str">
        <f>IF(V19="3",Quote!$E$10,"")</f>
        <v/>
      </c>
      <c r="W22" s="54" t="str">
        <f>IF(W19="3",Quote!$E$10,"")</f>
        <v/>
      </c>
      <c r="X22" s="54" t="str">
        <f>IF(X19="3",Quote!$E$10,"")</f>
        <v/>
      </c>
      <c r="Y22" s="54" t="str">
        <f>IF(Y19="3",Quote!$E$10,"")</f>
        <v/>
      </c>
      <c r="Z22" s="54" t="str">
        <f>IF(Z19="3",Quote!$E$10,"")</f>
        <v/>
      </c>
      <c r="AA22" s="54" t="str">
        <f>IF(AA19="3",Quote!$E$10,"")</f>
        <v/>
      </c>
      <c r="AB22" s="54" t="str">
        <f>IF(AB19="3",Quote!$E$10,"")</f>
        <v/>
      </c>
      <c r="AC22" s="54" t="str">
        <f>IF(AC19="3",Quote!$E$10,"")</f>
        <v/>
      </c>
      <c r="AD22" s="54" t="str">
        <f>IF(AD19="3",Quote!$E$10,"")</f>
        <v/>
      </c>
      <c r="AE22" s="54" t="str">
        <f>IF(AE19="3",Quote!$E$10,"")</f>
        <v/>
      </c>
      <c r="AF22" s="54" t="str">
        <f>IF(AF19="3",Quote!$E$10,"")</f>
        <v/>
      </c>
      <c r="AG22" s="56" t="str">
        <f>IF(AG19="3",Quote!$E$10,"")</f>
        <v/>
      </c>
      <c r="AH22" s="54" t="str">
        <f>IF(AH19="3",Quote!$E$10,"")</f>
        <v/>
      </c>
      <c r="AI22" s="54" t="str">
        <f>IF(AI19="3",Quote!$E$10,"")</f>
        <v/>
      </c>
      <c r="AJ22" s="54" t="str">
        <f>IF(AJ19="3",Quote!$E$10,"")</f>
        <v/>
      </c>
      <c r="AK22" s="54" t="str">
        <f>IF(AK19="3",Quote!$E$10,"")</f>
        <v/>
      </c>
      <c r="AL22" s="54" t="str">
        <f>IF(AL19="3",Quote!$E$10,"")</f>
        <v/>
      </c>
      <c r="AM22" s="54" t="str">
        <f>IF(AM19="3",Quote!$E$10,"")</f>
        <v/>
      </c>
      <c r="AN22" s="54" t="str">
        <f>IF(AN19="3",Quote!$E$10,"")</f>
        <v/>
      </c>
      <c r="AO22" s="54" t="str">
        <f>IF(AO19="3",Quote!$E$10,"")</f>
        <v/>
      </c>
      <c r="AP22" s="54" t="str">
        <f>IF(AP19="3",Quote!$E$10,"")</f>
        <v/>
      </c>
      <c r="AQ22" s="54" t="str">
        <f>IF(AQ19="3",Quote!$E$10,"")</f>
        <v/>
      </c>
      <c r="AR22" s="54" t="str">
        <f>IF(AR19="3",Quote!$E$10,"")</f>
        <v/>
      </c>
      <c r="AS22" s="56" t="str">
        <f>IF(AS19="3",Quote!$E$10,"")</f>
        <v/>
      </c>
      <c r="AT22" s="54" t="str">
        <f>IF(AT19="3",Quote!$E$10,"")</f>
        <v/>
      </c>
      <c r="AU22" s="54" t="str">
        <f>IF(AU19="3",Quote!$E$10,"")</f>
        <v/>
      </c>
      <c r="AV22" s="54" t="str">
        <f>IF(AV19="3",Quote!$E$10,"")</f>
        <v/>
      </c>
      <c r="AW22" s="54" t="str">
        <f>IF(AW19="3",Quote!$E$10,"")</f>
        <v/>
      </c>
      <c r="AX22" s="54" t="str">
        <f>IF(AX19="3",Quote!$E$10,"")</f>
        <v/>
      </c>
      <c r="AY22" s="54" t="str">
        <f>IF(AY19="3",Quote!$E$10,"")</f>
        <v/>
      </c>
      <c r="AZ22" s="54" t="str">
        <f>IF(AZ19="3",Quote!$E$10,"")</f>
        <v/>
      </c>
      <c r="BA22" s="54" t="str">
        <f>IF(BA19="3",Quote!$E$10,"")</f>
        <v/>
      </c>
      <c r="BB22" s="54" t="str">
        <f>IF(BB19="3",Quote!$E$10,"")</f>
        <v/>
      </c>
      <c r="BC22" s="54" t="str">
        <f>IF(BC19="3",Quote!$E$10,"")</f>
        <v/>
      </c>
      <c r="BD22" s="54" t="str">
        <f>IF(BD19="3",Quote!$E$10,"")</f>
        <v/>
      </c>
      <c r="BE22" s="56" t="str">
        <f>IF(BE19="3",Quote!$E$10,"")</f>
        <v/>
      </c>
      <c r="BF22" s="54" t="str">
        <f>IF(BF19="3",Quote!$E$10,"")</f>
        <v/>
      </c>
      <c r="BG22" s="54" t="str">
        <f>IF(BG19="3",Quote!$E$10,"")</f>
        <v/>
      </c>
      <c r="BH22" s="54" t="str">
        <f>IF(BH19="3",Quote!$E$10,"")</f>
        <v/>
      </c>
      <c r="BI22" s="54" t="str">
        <f>IF(BI19="3",Quote!$E$10,"")</f>
        <v/>
      </c>
      <c r="BJ22" s="54" t="str">
        <f>IF(BJ19="3",Quote!$E$10,"")</f>
        <v/>
      </c>
      <c r="BK22" s="54" t="str">
        <f>IF(BK19="3",Quote!$E$10,"")</f>
        <v/>
      </c>
      <c r="BL22" s="54" t="str">
        <f>IF(BL19="3",Quote!$E$10,"")</f>
        <v/>
      </c>
      <c r="BM22" s="54" t="str">
        <f>IF(BM19="3",Quote!$E$10,"")</f>
        <v/>
      </c>
      <c r="BN22" s="54" t="str">
        <f>IF(BN19="3",Quote!$E$10,"")</f>
        <v/>
      </c>
      <c r="BO22" s="54" t="str">
        <f>IF(BO19="3",Quote!$E$10,"")</f>
        <v/>
      </c>
      <c r="BP22" s="54" t="str">
        <f>IF(BP19="3",Quote!$E$10,"")</f>
        <v/>
      </c>
      <c r="BQ22" s="56" t="str">
        <f>IF(BQ19="3",Quote!$E$10,"")</f>
        <v/>
      </c>
      <c r="BR22" s="54" t="str">
        <f>IF(BR19="3",Quote!$E$10,"")</f>
        <v/>
      </c>
      <c r="BS22" s="54" t="str">
        <f>IF(BS19="3",Quote!$E$10,"")</f>
        <v/>
      </c>
      <c r="BT22" s="54" t="str">
        <f>IF(BT19="3",Quote!$E$10,"")</f>
        <v/>
      </c>
      <c r="BU22" s="54" t="str">
        <f>IF(BU19="3",Quote!$E$10,"")</f>
        <v/>
      </c>
      <c r="BV22" s="54" t="str">
        <f>IF(BV19="3",Quote!$E$10,"")</f>
        <v/>
      </c>
      <c r="BW22" s="54" t="str">
        <f>IF(BW19="3",Quote!$E$10,"")</f>
        <v/>
      </c>
      <c r="BX22" s="54" t="str">
        <f>IF(BX19="3",Quote!$E$10,"")</f>
        <v/>
      </c>
      <c r="BY22" s="54" t="str">
        <f>IF(BY19="3",Quote!$E$10,"")</f>
        <v/>
      </c>
      <c r="BZ22" s="54" t="str">
        <f>IF(BZ19="3",Quote!$E$10,"")</f>
        <v/>
      </c>
      <c r="CA22" s="54" t="str">
        <f>IF(CA19="3",Quote!$E$10,"")</f>
        <v/>
      </c>
      <c r="CB22" s="54" t="str">
        <f>IF(CB19="3",Quote!$E$10,"")</f>
        <v/>
      </c>
      <c r="CC22" s="56" t="str">
        <f>IF(CC19="3",Quote!$E$10,"")</f>
        <v/>
      </c>
      <c r="CD22" s="59" t="str">
        <f>IF(CD19="3",Quote!$E$10,"")</f>
        <v/>
      </c>
      <c r="CE22" s="59" t="str">
        <f>IF(CE19="3",Quote!$E$10,"")</f>
        <v/>
      </c>
      <c r="CF22" s="59" t="str">
        <f>IF(CF19="3",Quote!$E$10,"")</f>
        <v/>
      </c>
      <c r="CG22" s="59" t="str">
        <f>IF(CG19="3",Quote!$E$10,"")</f>
        <v/>
      </c>
      <c r="CH22" s="59" t="str">
        <f>IF(CH19="3",Quote!$E$10,"")</f>
        <v/>
      </c>
      <c r="CI22" s="59" t="str">
        <f>IF(CI19="3",Quote!$E$10,"")</f>
        <v/>
      </c>
      <c r="CJ22" s="59" t="str">
        <f>IF(CJ19="3",Quote!$E$10,"")</f>
        <v/>
      </c>
      <c r="CK22" s="59" t="str">
        <f>IF(CK19="3",Quote!$E$10,"")</f>
        <v/>
      </c>
      <c r="CL22" s="59" t="str">
        <f>IF(CL19="3",Quote!$E$10,"")</f>
        <v/>
      </c>
      <c r="CM22" s="59" t="str">
        <f>IF(CM19="3",Quote!$E$10,"")</f>
        <v/>
      </c>
      <c r="CN22" s="117" t="str">
        <f>IF(CN19="3",Quote!$E$10,"")</f>
        <v/>
      </c>
      <c r="CO22" s="56" t="str">
        <f>IF(CO19="3",Quote!$E$10,"")</f>
        <v/>
      </c>
      <c r="CP22" s="59" t="str">
        <f>IF(CP19="3",Quote!$E$10,"")</f>
        <v/>
      </c>
      <c r="CQ22" s="59" t="str">
        <f>IF(CQ19="3",Quote!$E$10,"")</f>
        <v/>
      </c>
      <c r="CR22" s="59" t="str">
        <f>IF(CR19="3",Quote!$E$10,"")</f>
        <v/>
      </c>
      <c r="CS22" s="59" t="str">
        <f>IF(CS19="3",Quote!$E$10,"")</f>
        <v/>
      </c>
      <c r="CT22" s="59" t="str">
        <f>IF(CT19="3",Quote!$E$10,"")</f>
        <v/>
      </c>
      <c r="CU22" s="59" t="str">
        <f>IF(CU19="3",Quote!$E$10,"")</f>
        <v/>
      </c>
      <c r="CV22" s="59" t="str">
        <f>IF(CV19="3",Quote!$E$10,"")</f>
        <v/>
      </c>
      <c r="CW22" s="59" t="str">
        <f>IF(CW19="3",Quote!$E$10,"")</f>
        <v/>
      </c>
      <c r="CX22" s="59" t="str">
        <f>IF(CX19="3",Quote!$E$10,"")</f>
        <v/>
      </c>
      <c r="CY22" s="59" t="str">
        <f>IF(CY19="3",Quote!$E$10,"")</f>
        <v/>
      </c>
      <c r="CZ22" s="117" t="str">
        <f>IF(CZ19="3",Quote!$E$10,"")</f>
        <v/>
      </c>
      <c r="DA22" s="56" t="str">
        <f>IF(DA19="3",Quote!$E$10,"")</f>
        <v/>
      </c>
      <c r="DB22" s="54" t="str">
        <f>IF(DB19="3",Quote!$E$10,"")</f>
        <v/>
      </c>
      <c r="DC22" s="54" t="str">
        <f>IF(DC19="3",Quote!$E$10,"")</f>
        <v/>
      </c>
      <c r="DD22" s="54" t="str">
        <f>IF(DD19="3",Quote!$E$10,"")</f>
        <v/>
      </c>
      <c r="DE22" s="54" t="str">
        <f>IF(DE19="3",Quote!$E$10,"")</f>
        <v/>
      </c>
      <c r="DF22" s="54" t="str">
        <f>IF(DF19="3",Quote!$E$10,"")</f>
        <v/>
      </c>
      <c r="DG22" s="54" t="str">
        <f>IF(DG19="3",Quote!$E$10,"")</f>
        <v/>
      </c>
      <c r="DH22" s="54" t="str">
        <f>IF(DH19="3",Quote!$E$10,"")</f>
        <v/>
      </c>
      <c r="DI22" s="54" t="str">
        <f>IF(DI19="3",Quote!$E$10,"")</f>
        <v/>
      </c>
      <c r="DJ22" s="54" t="str">
        <f>IF(DJ19="3",Quote!$E$10,"")</f>
        <v/>
      </c>
      <c r="DK22" s="54" t="str">
        <f>IF(DK19="3",Quote!$E$10,"")</f>
        <v/>
      </c>
      <c r="DL22" s="54" t="str">
        <f>IF(DL19="3",Quote!$E$10,"")</f>
        <v/>
      </c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</row>
    <row r="23" spans="2:256" ht="14.1" customHeight="1">
      <c r="B23" s="109" t="s">
        <v>186</v>
      </c>
      <c r="C23" s="153">
        <f t="shared" ref="C23:N23" si="26">IF(C16="",0,BQ19)</f>
        <v>0</v>
      </c>
      <c r="D23" s="153">
        <f t="shared" si="26"/>
        <v>0</v>
      </c>
      <c r="E23" s="153">
        <f t="shared" si="26"/>
        <v>0</v>
      </c>
      <c r="F23" s="153">
        <f t="shared" si="26"/>
        <v>0</v>
      </c>
      <c r="G23" s="153">
        <f t="shared" si="26"/>
        <v>0</v>
      </c>
      <c r="H23" s="153">
        <f t="shared" si="26"/>
        <v>0</v>
      </c>
      <c r="I23" s="153">
        <f t="shared" si="26"/>
        <v>0</v>
      </c>
      <c r="J23" s="153">
        <f t="shared" si="26"/>
        <v>0</v>
      </c>
      <c r="K23" s="153">
        <f t="shared" si="26"/>
        <v>0</v>
      </c>
      <c r="L23" s="153">
        <f t="shared" si="26"/>
        <v>0</v>
      </c>
      <c r="M23" s="153">
        <f t="shared" si="26"/>
        <v>0</v>
      </c>
      <c r="N23" s="153">
        <f t="shared" si="26"/>
        <v>0</v>
      </c>
      <c r="O23" s="153">
        <f>Y4</f>
        <v>0</v>
      </c>
      <c r="P23" s="153">
        <f>AW4</f>
        <v>0</v>
      </c>
      <c r="Q23" s="101">
        <f>CB31+Y41+Y51</f>
        <v>0</v>
      </c>
      <c r="T23" s="154" t="s">
        <v>335</v>
      </c>
      <c r="U23" s="54" t="str">
        <f>IF(U19="3 + S",Quote!$E$11,"")</f>
        <v/>
      </c>
      <c r="V23" s="54" t="str">
        <f>IF(V19="3 + S",Quote!$E$11,"")</f>
        <v/>
      </c>
      <c r="W23" s="54" t="str">
        <f>IF(W19="3 + S",Quote!$E$11,"")</f>
        <v/>
      </c>
      <c r="X23" s="54" t="str">
        <f>IF(X19="3 + S",Quote!$E$11,"")</f>
        <v/>
      </c>
      <c r="Y23" s="54" t="str">
        <f>IF(Y19="3 + S",Quote!$E$11,"")</f>
        <v/>
      </c>
      <c r="Z23" s="54" t="str">
        <f>IF(Z19="3 + S",Quote!$E$11,"")</f>
        <v/>
      </c>
      <c r="AA23" s="54" t="str">
        <f>IF(AA19="3 + S",Quote!$E$11,"")</f>
        <v/>
      </c>
      <c r="AB23" s="54" t="str">
        <f>IF(AB19="3 + S",Quote!$E$11,"")</f>
        <v/>
      </c>
      <c r="AC23" s="54" t="str">
        <f>IF(AC19="3 + S",Quote!$E$11,"")</f>
        <v/>
      </c>
      <c r="AD23" s="54" t="str">
        <f>IF(AD19="3 + S",Quote!$E$11,"")</f>
        <v/>
      </c>
      <c r="AE23" s="54" t="str">
        <f>IF(AE19="3 + S",Quote!$E$11,"")</f>
        <v/>
      </c>
      <c r="AF23" s="54" t="str">
        <f>IF(AF19="3 + S",Quote!$E$11,"")</f>
        <v/>
      </c>
      <c r="AG23" s="54" t="str">
        <f>IF(AG19="3 + S",Quote!$E$11,"")</f>
        <v/>
      </c>
      <c r="AH23" s="54" t="str">
        <f>IF(AH19="3 + S",Quote!$E$11,"")</f>
        <v/>
      </c>
      <c r="AI23" s="54" t="str">
        <f>IF(AI19="3 + S",Quote!$E$11,"")</f>
        <v/>
      </c>
      <c r="AJ23" s="54" t="str">
        <f>IF(AJ19="3 + S",Quote!$E$11,"")</f>
        <v/>
      </c>
      <c r="AK23" s="54" t="str">
        <f>IF(AK19="3 + S",Quote!$E$11,"")</f>
        <v/>
      </c>
      <c r="AL23" s="54" t="str">
        <f>IF(AL19="3 + S",Quote!$E$11,"")</f>
        <v/>
      </c>
      <c r="AM23" s="54" t="str">
        <f>IF(AM19="3 + S",Quote!$E$11,"")</f>
        <v/>
      </c>
      <c r="AN23" s="54" t="str">
        <f>IF(AN19="3 + S",Quote!$E$11,"")</f>
        <v/>
      </c>
      <c r="AO23" s="54" t="str">
        <f>IF(AO19="3 + S",Quote!$E$11,"")</f>
        <v/>
      </c>
      <c r="AP23" s="54" t="str">
        <f>IF(AP19="3 + S",Quote!$E$11,"")</f>
        <v/>
      </c>
      <c r="AQ23" s="54" t="str">
        <f>IF(AQ19="3 + S",Quote!$E$11,"")</f>
        <v/>
      </c>
      <c r="AR23" s="54" t="str">
        <f>IF(AR19="3 + S",Quote!$E$11,"")</f>
        <v/>
      </c>
      <c r="AS23" s="54" t="str">
        <f>IF(AS19="3 + S",Quote!$E$11,"")</f>
        <v/>
      </c>
      <c r="AT23" s="54" t="str">
        <f>IF(AT19="3 + S",Quote!$E$11,"")</f>
        <v/>
      </c>
      <c r="AU23" s="54" t="str">
        <f>IF(AU19="3 + S",Quote!$E$11,"")</f>
        <v/>
      </c>
      <c r="AV23" s="54" t="str">
        <f>IF(AV19="3 + S",Quote!$E$11,"")</f>
        <v/>
      </c>
      <c r="AW23" s="54" t="str">
        <f>IF(AW19="3 + S",Quote!$E$11,"")</f>
        <v/>
      </c>
      <c r="AX23" s="54" t="str">
        <f>IF(AX19="3 + S",Quote!$E$11,"")</f>
        <v/>
      </c>
      <c r="AY23" s="54" t="str">
        <f>IF(AY19="3 + S",Quote!$E$11,"")</f>
        <v/>
      </c>
      <c r="AZ23" s="54" t="str">
        <f>IF(AZ19="3 + S",Quote!$E$11,"")</f>
        <v/>
      </c>
      <c r="BA23" s="54" t="str">
        <f>IF(BA19="3 + S",Quote!$E$11,"")</f>
        <v/>
      </c>
      <c r="BB23" s="54" t="str">
        <f>IF(BB19="3 + S",Quote!$E$11,"")</f>
        <v/>
      </c>
      <c r="BC23" s="54" t="str">
        <f>IF(BC19="3 + S",Quote!$E$11,"")</f>
        <v/>
      </c>
      <c r="BD23" s="54" t="str">
        <f>IF(BD19="3 + S",Quote!$E$11,"")</f>
        <v/>
      </c>
      <c r="BE23" s="54" t="str">
        <f>IF(BE19="3 + S",Quote!$E$11,"")</f>
        <v/>
      </c>
      <c r="BF23" s="54" t="str">
        <f>IF(BF19="3 + S",Quote!$E$11,"")</f>
        <v/>
      </c>
      <c r="BG23" s="54" t="str">
        <f>IF(BG19="3 + S",Quote!$E$11,"")</f>
        <v/>
      </c>
      <c r="BH23" s="54" t="str">
        <f>IF(BH19="3 + S",Quote!$E$11,"")</f>
        <v/>
      </c>
      <c r="BI23" s="54" t="str">
        <f>IF(BI19="3 + S",Quote!$E$11,"")</f>
        <v/>
      </c>
      <c r="BJ23" s="54" t="str">
        <f>IF(BJ19="3 + S",Quote!$E$11,"")</f>
        <v/>
      </c>
      <c r="BK23" s="54" t="str">
        <f>IF(BK19="3 + S",Quote!$E$11,"")</f>
        <v/>
      </c>
      <c r="BL23" s="54" t="str">
        <f>IF(BL19="3 + S",Quote!$E$11,"")</f>
        <v/>
      </c>
      <c r="BM23" s="54" t="str">
        <f>IF(BM19="3 + S",Quote!$E$11,"")</f>
        <v/>
      </c>
      <c r="BN23" s="54" t="str">
        <f>IF(BN19="3 + S",Quote!$E$11,"")</f>
        <v/>
      </c>
      <c r="BO23" s="54" t="str">
        <f>IF(BO19="3 + S",Quote!$E$11,"")</f>
        <v/>
      </c>
      <c r="BP23" s="54" t="str">
        <f>IF(BP19="3 + S",Quote!$E$11,"")</f>
        <v/>
      </c>
      <c r="BQ23" s="54" t="str">
        <f>IF(BQ19="3 + S",Quote!$E$11,"")</f>
        <v/>
      </c>
      <c r="BR23" s="54" t="str">
        <f>IF(BR19="3 + S",Quote!$E$11,"")</f>
        <v/>
      </c>
      <c r="BS23" s="54" t="str">
        <f>IF(BS19="3 + S",Quote!$E$11,"")</f>
        <v/>
      </c>
      <c r="BT23" s="54" t="str">
        <f>IF(BT19="3 + S",Quote!$E$11,"")</f>
        <v/>
      </c>
      <c r="BU23" s="54" t="str">
        <f>IF(BU19="3 + S",Quote!$E$11,"")</f>
        <v/>
      </c>
      <c r="BV23" s="54" t="str">
        <f>IF(BV19="3 + S",Quote!$E$11,"")</f>
        <v/>
      </c>
      <c r="BW23" s="54" t="str">
        <f>IF(BW19="3 + S",Quote!$E$11,"")</f>
        <v/>
      </c>
      <c r="BX23" s="54" t="str">
        <f>IF(BX19="3 + S",Quote!$E$11,"")</f>
        <v/>
      </c>
      <c r="BY23" s="54" t="str">
        <f>IF(BY19="3 + S",Quote!$E$11,"")</f>
        <v/>
      </c>
      <c r="BZ23" s="54" t="str">
        <f>IF(BZ19="3 + S",Quote!$E$11,"")</f>
        <v/>
      </c>
      <c r="CA23" s="54" t="str">
        <f>IF(CA19="3 + S",Quote!$E$11,"")</f>
        <v/>
      </c>
      <c r="CB23" s="54" t="str">
        <f>IF(CB19="3 + S",Quote!$E$11,"")</f>
        <v/>
      </c>
      <c r="CC23" s="54" t="str">
        <f>IF(CC19="3 + S",Quote!$E$11,"")</f>
        <v/>
      </c>
      <c r="CD23" s="54" t="str">
        <f>IF(CD19="3 + S",Quote!$E$11,"")</f>
        <v/>
      </c>
      <c r="CE23" s="54" t="str">
        <f>IF(CE19="3 + S",Quote!$E$11,"")</f>
        <v/>
      </c>
      <c r="CF23" s="54" t="str">
        <f>IF(CF19="3 + S",Quote!$E$11,"")</f>
        <v/>
      </c>
      <c r="CG23" s="54" t="str">
        <f>IF(CG19="3 + S",Quote!$E$11,"")</f>
        <v/>
      </c>
      <c r="CH23" s="54" t="str">
        <f>IF(CH19="3 + S",Quote!$E$11,"")</f>
        <v/>
      </c>
      <c r="CI23" s="54" t="str">
        <f>IF(CI19="3 + S",Quote!$E$11,"")</f>
        <v/>
      </c>
      <c r="CJ23" s="54" t="str">
        <f>IF(CJ19="3 + S",Quote!$E$11,"")</f>
        <v/>
      </c>
      <c r="CK23" s="54" t="str">
        <f>IF(CK19="3 + S",Quote!$E$11,"")</f>
        <v/>
      </c>
      <c r="CL23" s="54" t="str">
        <f>IF(CL19="3 + S",Quote!$E$11,"")</f>
        <v/>
      </c>
      <c r="CM23" s="54" t="str">
        <f>IF(CM19="3 + S",Quote!$E$11,"")</f>
        <v/>
      </c>
      <c r="CN23" s="54" t="str">
        <f>IF(CN19="3 + S",Quote!$E$11,"")</f>
        <v/>
      </c>
      <c r="CO23" s="54" t="str">
        <f>IF(CO19="3 + S",Quote!$E$11,"")</f>
        <v/>
      </c>
      <c r="CP23" s="54" t="str">
        <f>IF(CP19="3 + S",Quote!$E$11,"")</f>
        <v/>
      </c>
      <c r="CQ23" s="54" t="str">
        <f>IF(CQ19="3 + S",Quote!$E$11,"")</f>
        <v/>
      </c>
      <c r="CR23" s="54" t="str">
        <f>IF(CR19="3 + S",Quote!$E$11,"")</f>
        <v/>
      </c>
      <c r="CS23" s="54" t="str">
        <f>IF(CS19="3 + S",Quote!$E$11,"")</f>
        <v/>
      </c>
      <c r="CT23" s="54" t="str">
        <f>IF(CT19="3 + S",Quote!$E$11,"")</f>
        <v/>
      </c>
      <c r="CU23" s="54" t="str">
        <f>IF(CU19="3 + S",Quote!$E$11,"")</f>
        <v/>
      </c>
      <c r="CV23" s="54" t="str">
        <f>IF(CV19="3 + S",Quote!$E$11,"")</f>
        <v/>
      </c>
      <c r="CW23" s="54" t="str">
        <f>IF(CW19="3 + S",Quote!$E$11,"")</f>
        <v/>
      </c>
      <c r="CX23" s="54" t="str">
        <f>IF(CX19="3 + S",Quote!$E$11,"")</f>
        <v/>
      </c>
      <c r="CY23" s="54" t="str">
        <f>IF(CY19="3 + S",Quote!$E$11,"")</f>
        <v/>
      </c>
      <c r="CZ23" s="54" t="str">
        <f>IF(CZ19="3 + S",Quote!$E$11,"")</f>
        <v/>
      </c>
      <c r="DA23" s="54" t="str">
        <f>IF(DA19="3 + S",Quote!$E$11,"")</f>
        <v/>
      </c>
      <c r="DB23" s="54" t="str">
        <f>IF(DB19="3 + S",Quote!$E$11,"")</f>
        <v/>
      </c>
      <c r="DC23" s="54" t="str">
        <f>IF(DC19="3 + S",Quote!$E$11,"")</f>
        <v/>
      </c>
      <c r="DD23" s="54" t="str">
        <f>IF(DD19="3 + S",Quote!$E$11,"")</f>
        <v/>
      </c>
      <c r="DE23" s="54" t="str">
        <f>IF(DE19="3 + S",Quote!$E$11,"")</f>
        <v/>
      </c>
      <c r="DF23" s="54" t="str">
        <f>IF(DF19="3 + S",Quote!$E$11,"")</f>
        <v/>
      </c>
      <c r="DG23" s="54" t="str">
        <f>IF(DG19="3 + S",Quote!$E$11,"")</f>
        <v/>
      </c>
      <c r="DH23" s="54" t="str">
        <f>IF(DH19="3 + S",Quote!$E$11,"")</f>
        <v/>
      </c>
      <c r="DI23" s="54" t="str">
        <f>IF(DI19="3 + S",Quote!$E$11,"")</f>
        <v/>
      </c>
      <c r="DJ23" s="54" t="str">
        <f>IF(DJ19="3 + S",Quote!$E$11,"")</f>
        <v/>
      </c>
      <c r="DK23" s="54" t="str">
        <f>IF(DK19="3 + S",Quote!$E$11,"")</f>
        <v/>
      </c>
      <c r="DL23" s="54" t="str">
        <f>IF(DL19="3 + S",Quote!$E$11,"")</f>
        <v/>
      </c>
    </row>
    <row r="24" spans="2:256" ht="14.1" customHeight="1">
      <c r="B24" s="109" t="s">
        <v>293</v>
      </c>
      <c r="C24" s="153">
        <f t="shared" ref="C24:N24" si="27">IF(C16="",0,CC19)</f>
        <v>0</v>
      </c>
      <c r="D24" s="153">
        <f t="shared" si="27"/>
        <v>0</v>
      </c>
      <c r="E24" s="153">
        <f t="shared" si="27"/>
        <v>0</v>
      </c>
      <c r="F24" s="153">
        <f t="shared" si="27"/>
        <v>0</v>
      </c>
      <c r="G24" s="153">
        <f t="shared" si="27"/>
        <v>0</v>
      </c>
      <c r="H24" s="153">
        <f t="shared" si="27"/>
        <v>0</v>
      </c>
      <c r="I24" s="153">
        <f t="shared" si="27"/>
        <v>0</v>
      </c>
      <c r="J24" s="153">
        <f t="shared" si="27"/>
        <v>0</v>
      </c>
      <c r="K24" s="153">
        <f t="shared" si="27"/>
        <v>0</v>
      </c>
      <c r="L24" s="153">
        <f t="shared" si="27"/>
        <v>0</v>
      </c>
      <c r="M24" s="153">
        <f t="shared" si="27"/>
        <v>0</v>
      </c>
      <c r="N24" s="153">
        <f t="shared" si="27"/>
        <v>0</v>
      </c>
      <c r="O24" s="153">
        <f>Z4</f>
        <v>0</v>
      </c>
      <c r="P24" s="153">
        <f>AX4</f>
        <v>0</v>
      </c>
      <c r="Q24" s="101">
        <f>CN31+Z41+Z51</f>
        <v>0</v>
      </c>
      <c r="T24" s="154">
        <v>4</v>
      </c>
      <c r="U24" s="54" t="str">
        <f>IF(U19="4",Quote!$E$12,"")</f>
        <v/>
      </c>
      <c r="V24" s="54" t="str">
        <f>IF(V19="4",Quote!$E$12,"")</f>
        <v/>
      </c>
      <c r="W24" s="54" t="str">
        <f>IF(W19="4",Quote!$E$12,"")</f>
        <v/>
      </c>
      <c r="X24" s="54" t="str">
        <f>IF(X19="4",Quote!$E$12,"")</f>
        <v/>
      </c>
      <c r="Y24" s="54" t="str">
        <f>IF(Y19="4",Quote!$E$12,"")</f>
        <v/>
      </c>
      <c r="Z24" s="54" t="str">
        <f>IF(Z19="4",Quote!$E$12,"")</f>
        <v/>
      </c>
      <c r="AA24" s="54" t="str">
        <f>IF(AA19="4",Quote!$E$12,"")</f>
        <v/>
      </c>
      <c r="AB24" s="54" t="str">
        <f>IF(AB19="4",Quote!$E$12,"")</f>
        <v/>
      </c>
      <c r="AC24" s="54" t="str">
        <f>IF(AC19="4",Quote!$E$12,"")</f>
        <v/>
      </c>
      <c r="AD24" s="54" t="str">
        <f>IF(AD19="4",Quote!$E$12,"")</f>
        <v/>
      </c>
      <c r="AE24" s="54" t="str">
        <f>IF(AE19="4",Quote!$E$12,"")</f>
        <v/>
      </c>
      <c r="AF24" s="54" t="str">
        <f>IF(AF19="4",Quote!$E$12,"")</f>
        <v/>
      </c>
      <c r="AG24" s="56" t="str">
        <f>IF(AG19="4",Quote!$E$12,"")</f>
        <v/>
      </c>
      <c r="AH24" s="54" t="str">
        <f>IF(AH19="4",Quote!$E$12,"")</f>
        <v/>
      </c>
      <c r="AI24" s="54" t="str">
        <f>IF(AI19="4",Quote!$E$12,"")</f>
        <v/>
      </c>
      <c r="AJ24" s="54" t="str">
        <f>IF(AJ19="4",Quote!$E$12,"")</f>
        <v/>
      </c>
      <c r="AK24" s="54" t="str">
        <f>IF(AK19="4",Quote!$E$12,"")</f>
        <v/>
      </c>
      <c r="AL24" s="54" t="str">
        <f>IF(AL19="4",Quote!$E$12,"")</f>
        <v/>
      </c>
      <c r="AM24" s="54" t="str">
        <f>IF(AM19="4",Quote!$E$12,"")</f>
        <v/>
      </c>
      <c r="AN24" s="54" t="str">
        <f>IF(AN19="4",Quote!$E$12,"")</f>
        <v/>
      </c>
      <c r="AO24" s="54" t="str">
        <f>IF(AO19="4",Quote!$E$12,"")</f>
        <v/>
      </c>
      <c r="AP24" s="54" t="str">
        <f>IF(AP19="4",Quote!$E$12,"")</f>
        <v/>
      </c>
      <c r="AQ24" s="54" t="str">
        <f>IF(AQ19="4",Quote!$E$12,"")</f>
        <v/>
      </c>
      <c r="AR24" s="54" t="str">
        <f>IF(AR19="4",Quote!$E$12,"")</f>
        <v/>
      </c>
      <c r="AS24" s="56" t="str">
        <f>IF(AS19="4",Quote!$E$12,"")</f>
        <v/>
      </c>
      <c r="AT24" s="54" t="str">
        <f>IF(AT19="4",Quote!$E$12,"")</f>
        <v/>
      </c>
      <c r="AU24" s="54" t="str">
        <f>IF(AU19="4",Quote!$E$12,"")</f>
        <v/>
      </c>
      <c r="AV24" s="54" t="str">
        <f>IF(AV19="4",Quote!$E$12,"")</f>
        <v/>
      </c>
      <c r="AW24" s="54" t="str">
        <f>IF(AW19="4",Quote!$E$12,"")</f>
        <v/>
      </c>
      <c r="AX24" s="54" t="str">
        <f>IF(AX19="4",Quote!$E$12,"")</f>
        <v/>
      </c>
      <c r="AY24" s="54" t="str">
        <f>IF(AY19="4",Quote!$E$12,"")</f>
        <v/>
      </c>
      <c r="AZ24" s="54" t="str">
        <f>IF(AZ19="4",Quote!$E$12,"")</f>
        <v/>
      </c>
      <c r="BA24" s="54" t="str">
        <f>IF(BA19="4",Quote!$E$12,"")</f>
        <v/>
      </c>
      <c r="BB24" s="54" t="str">
        <f>IF(BB19="4",Quote!$E$12,"")</f>
        <v/>
      </c>
      <c r="BC24" s="54" t="str">
        <f>IF(BC19="4",Quote!$E$12,"")</f>
        <v/>
      </c>
      <c r="BD24" s="54" t="str">
        <f>IF(BD19="4",Quote!$E$12,"")</f>
        <v/>
      </c>
      <c r="BE24" s="56" t="str">
        <f>IF(BE19="4",Quote!$E$12,"")</f>
        <v/>
      </c>
      <c r="BF24" s="54" t="str">
        <f>IF(BF19="4",Quote!$E$12,"")</f>
        <v/>
      </c>
      <c r="BG24" s="54" t="str">
        <f>IF(BG19="4",Quote!$E$12,"")</f>
        <v/>
      </c>
      <c r="BH24" s="54" t="str">
        <f>IF(BH19="4",Quote!$E$12,"")</f>
        <v/>
      </c>
      <c r="BI24" s="54" t="str">
        <f>IF(BI19="4",Quote!$E$12,"")</f>
        <v/>
      </c>
      <c r="BJ24" s="54" t="str">
        <f>IF(BJ19="4",Quote!$E$12,"")</f>
        <v/>
      </c>
      <c r="BK24" s="54" t="str">
        <f>IF(BK19="4",Quote!$E$12,"")</f>
        <v/>
      </c>
      <c r="BL24" s="54" t="str">
        <f>IF(BL19="4",Quote!$E$12,"")</f>
        <v/>
      </c>
      <c r="BM24" s="54" t="str">
        <f>IF(BM19="4",Quote!$E$12,"")</f>
        <v/>
      </c>
      <c r="BN24" s="54" t="str">
        <f>IF(BN19="4",Quote!$E$12,"")</f>
        <v/>
      </c>
      <c r="BO24" s="54" t="str">
        <f>IF(BO19="4",Quote!$E$12,"")</f>
        <v/>
      </c>
      <c r="BP24" s="54" t="str">
        <f>IF(BP19="4",Quote!$E$12,"")</f>
        <v/>
      </c>
      <c r="BQ24" s="56" t="str">
        <f>IF(BQ19="4",Quote!$E$12,"")</f>
        <v/>
      </c>
      <c r="BR24" s="54" t="str">
        <f>IF(BR19="4",Quote!$E$12,"")</f>
        <v/>
      </c>
      <c r="BS24" s="54" t="str">
        <f>IF(BS19="4",Quote!$E$12,"")</f>
        <v/>
      </c>
      <c r="BT24" s="54" t="str">
        <f>IF(BT19="4",Quote!$E$12,"")</f>
        <v/>
      </c>
      <c r="BU24" s="54" t="str">
        <f>IF(BU19="4",Quote!$E$12,"")</f>
        <v/>
      </c>
      <c r="BV24" s="54" t="str">
        <f>IF(BV19="4",Quote!$E$12,"")</f>
        <v/>
      </c>
      <c r="BW24" s="54" t="str">
        <f>IF(BW19="4",Quote!$E$12,"")</f>
        <v/>
      </c>
      <c r="BX24" s="54" t="str">
        <f>IF(BX19="4",Quote!$E$12,"")</f>
        <v/>
      </c>
      <c r="BY24" s="54" t="str">
        <f>IF(BY19="4",Quote!$E$12,"")</f>
        <v/>
      </c>
      <c r="BZ24" s="54" t="str">
        <f>IF(BZ19="4",Quote!$E$12,"")</f>
        <v/>
      </c>
      <c r="CA24" s="54" t="str">
        <f>IF(CA19="4",Quote!$E$12,"")</f>
        <v/>
      </c>
      <c r="CB24" s="54" t="str">
        <f>IF(CB19="4",Quote!$E$12,"")</f>
        <v/>
      </c>
      <c r="CC24" s="56" t="str">
        <f>IF(CC19="4",Quote!$E$12,"")</f>
        <v/>
      </c>
      <c r="CD24" s="54" t="str">
        <f>IF(CD19="4",Quote!$E$12,"")</f>
        <v/>
      </c>
      <c r="CE24" s="54" t="str">
        <f>IF(CE19="4",Quote!$E$12,"")</f>
        <v/>
      </c>
      <c r="CF24" s="54" t="str">
        <f>IF(CF19="4",Quote!$E$12,"")</f>
        <v/>
      </c>
      <c r="CG24" s="54" t="str">
        <f>IF(CG19="4",Quote!$E$12,"")</f>
        <v/>
      </c>
      <c r="CH24" s="54" t="str">
        <f>IF(CH19="4",Quote!$E$12,"")</f>
        <v/>
      </c>
      <c r="CI24" s="54" t="str">
        <f>IF(CI19="4",Quote!$E$12,"")</f>
        <v/>
      </c>
      <c r="CJ24" s="54" t="str">
        <f>IF(CJ19="4",Quote!$E$12,"")</f>
        <v/>
      </c>
      <c r="CK24" s="54" t="str">
        <f>IF(CK19="4",Quote!$E$12,"")</f>
        <v/>
      </c>
      <c r="CL24" s="54" t="str">
        <f>IF(CL19="4",Quote!$E$12,"")</f>
        <v/>
      </c>
      <c r="CM24" s="54" t="str">
        <f>IF(CM19="4",Quote!$E$12,"")</f>
        <v/>
      </c>
      <c r="CN24" s="54" t="str">
        <f>IF(CN19="4",Quote!$E$12,"")</f>
        <v/>
      </c>
      <c r="CO24" s="56" t="str">
        <f>IF(CO19="4",Quote!$E$12,"")</f>
        <v/>
      </c>
      <c r="CP24" s="59" t="str">
        <f>IF(CP19="4",Quote!$E$12,"")</f>
        <v/>
      </c>
      <c r="CQ24" s="59" t="str">
        <f>IF(CQ19="4",Quote!$E$12,"")</f>
        <v/>
      </c>
      <c r="CR24" s="59" t="str">
        <f>IF(CR19="4",Quote!$E$12,"")</f>
        <v/>
      </c>
      <c r="CS24" s="59" t="str">
        <f>IF(CS19="4",Quote!$E$12,"")</f>
        <v/>
      </c>
      <c r="CT24" s="59" t="str">
        <f>IF(CT19="4",Quote!$E$12,"")</f>
        <v/>
      </c>
      <c r="CU24" s="59" t="str">
        <f>IF(CU19="4",Quote!$E$12,"")</f>
        <v/>
      </c>
      <c r="CV24" s="59" t="str">
        <f>IF(CV19="4",Quote!$E$12,"")</f>
        <v/>
      </c>
      <c r="CW24" s="59" t="str">
        <f>IF(CW19="4",Quote!$E$12,"")</f>
        <v/>
      </c>
      <c r="CX24" s="59" t="str">
        <f>IF(CX19="4",Quote!$E$12,"")</f>
        <v/>
      </c>
      <c r="CY24" s="59" t="str">
        <f>IF(CY19="4",Quote!$E$12,"")</f>
        <v/>
      </c>
      <c r="CZ24" s="117" t="str">
        <f>IF(CZ19="4",Quote!$E$12,"")</f>
        <v/>
      </c>
      <c r="DA24" s="56" t="str">
        <f>IF(DA19="4",Quote!$E$12,"")</f>
        <v/>
      </c>
      <c r="DB24" s="54" t="str">
        <f>IF(DB19="4",Quote!$E$12,"")</f>
        <v/>
      </c>
      <c r="DC24" s="54" t="str">
        <f>IF(DC19="4",Quote!$E$12,"")</f>
        <v/>
      </c>
      <c r="DD24" s="54" t="str">
        <f>IF(DD19="4",Quote!$E$12,"")</f>
        <v/>
      </c>
      <c r="DE24" s="54" t="str">
        <f>IF(DE19="4",Quote!$E$12,"")</f>
        <v/>
      </c>
      <c r="DF24" s="54" t="str">
        <f>IF(DF19="4",Quote!$E$12,"")</f>
        <v/>
      </c>
      <c r="DG24" s="54" t="str">
        <f>IF(DG19="4",Quote!$E$12,"")</f>
        <v/>
      </c>
      <c r="DH24" s="54" t="str">
        <f>IF(DH19="4",Quote!$E$12,"")</f>
        <v/>
      </c>
      <c r="DI24" s="54" t="str">
        <f>IF(DI19="4",Quote!$E$12,"")</f>
        <v/>
      </c>
      <c r="DJ24" s="54" t="str">
        <f>IF(DJ19="4",Quote!$E$12,"")</f>
        <v/>
      </c>
      <c r="DK24" s="54" t="str">
        <f>IF(DK19="4",Quote!$E$12,"")</f>
        <v/>
      </c>
      <c r="DL24" s="54" t="str">
        <f>IF(DL19="4",Quote!$E$12,"")</f>
        <v/>
      </c>
    </row>
    <row r="25" spans="2:256" ht="14.1" customHeight="1">
      <c r="B25" s="109" t="s">
        <v>294</v>
      </c>
      <c r="C25" s="153">
        <f t="shared" ref="C25:N25" si="28">IF(C16="",0,CO19)</f>
        <v>0</v>
      </c>
      <c r="D25" s="153">
        <f t="shared" si="28"/>
        <v>0</v>
      </c>
      <c r="E25" s="153">
        <f t="shared" si="28"/>
        <v>0</v>
      </c>
      <c r="F25" s="153">
        <f t="shared" si="28"/>
        <v>0</v>
      </c>
      <c r="G25" s="153">
        <f t="shared" si="28"/>
        <v>0</v>
      </c>
      <c r="H25" s="153">
        <f t="shared" si="28"/>
        <v>0</v>
      </c>
      <c r="I25" s="153">
        <f t="shared" si="28"/>
        <v>0</v>
      </c>
      <c r="J25" s="153">
        <f t="shared" si="28"/>
        <v>0</v>
      </c>
      <c r="K25" s="153">
        <f t="shared" si="28"/>
        <v>0</v>
      </c>
      <c r="L25" s="153">
        <f t="shared" si="28"/>
        <v>0</v>
      </c>
      <c r="M25" s="153">
        <f t="shared" si="28"/>
        <v>0</v>
      </c>
      <c r="N25" s="153">
        <f t="shared" si="28"/>
        <v>0</v>
      </c>
      <c r="O25" s="153">
        <f>AA4</f>
        <v>0</v>
      </c>
      <c r="P25" s="153">
        <f>AY4</f>
        <v>0</v>
      </c>
      <c r="Q25" s="101">
        <f>CZ31+AA41+AA51</f>
        <v>0</v>
      </c>
      <c r="T25" s="154" t="s">
        <v>336</v>
      </c>
      <c r="U25" s="54" t="str">
        <f>IF(U19="4 + S",Quote!$E$13,"")</f>
        <v/>
      </c>
      <c r="V25" s="54" t="str">
        <f>IF(V19="4 + S",Quote!$E$13,"")</f>
        <v/>
      </c>
      <c r="W25" s="54" t="str">
        <f>IF(W19="4 + S",Quote!$E$13,"")</f>
        <v/>
      </c>
      <c r="X25" s="54" t="str">
        <f>IF(X19="4 + S",Quote!$E$13,"")</f>
        <v/>
      </c>
      <c r="Y25" s="54" t="str">
        <f>IF(Y19="4 + S",Quote!$E$13,"")</f>
        <v/>
      </c>
      <c r="Z25" s="54" t="str">
        <f>IF(Z19="4 + S",Quote!$E$13,"")</f>
        <v/>
      </c>
      <c r="AA25" s="54" t="str">
        <f>IF(AA19="4 + S",Quote!$E$13,"")</f>
        <v/>
      </c>
      <c r="AB25" s="54" t="str">
        <f>IF(AB19="4 + S",Quote!$E$13,"")</f>
        <v/>
      </c>
      <c r="AC25" s="54" t="str">
        <f>IF(AC19="4 + S",Quote!$E$13,"")</f>
        <v/>
      </c>
      <c r="AD25" s="54" t="str">
        <f>IF(AD19="4 + S",Quote!$E$13,"")</f>
        <v/>
      </c>
      <c r="AE25" s="54" t="str">
        <f>IF(AE19="4 + S",Quote!$E$13,"")</f>
        <v/>
      </c>
      <c r="AF25" s="54" t="str">
        <f>IF(AF19="4 + S",Quote!$E$13,"")</f>
        <v/>
      </c>
      <c r="AG25" s="54" t="str">
        <f>IF(AG19="4 + S",Quote!$E$13,"")</f>
        <v/>
      </c>
      <c r="AH25" s="54" t="str">
        <f>IF(AH19="4 + S",Quote!$E$13,"")</f>
        <v/>
      </c>
      <c r="AI25" s="54" t="str">
        <f>IF(AI19="4 + S",Quote!$E$13,"")</f>
        <v/>
      </c>
      <c r="AJ25" s="54" t="str">
        <f>IF(AJ19="4 + S",Quote!$E$13,"")</f>
        <v/>
      </c>
      <c r="AK25" s="54" t="str">
        <f>IF(AK19="4 + S",Quote!$E$13,"")</f>
        <v/>
      </c>
      <c r="AL25" s="54" t="str">
        <f>IF(AL19="4 + S",Quote!$E$13,"")</f>
        <v/>
      </c>
      <c r="AM25" s="54" t="str">
        <f>IF(AM19="4 + S",Quote!$E$13,"")</f>
        <v/>
      </c>
      <c r="AN25" s="54" t="str">
        <f>IF(AN19="4 + S",Quote!$E$13,"")</f>
        <v/>
      </c>
      <c r="AO25" s="54" t="str">
        <f>IF(AO19="4 + S",Quote!$E$13,"")</f>
        <v/>
      </c>
      <c r="AP25" s="54" t="str">
        <f>IF(AP19="4 + S",Quote!$E$13,"")</f>
        <v/>
      </c>
      <c r="AQ25" s="54" t="str">
        <f>IF(AQ19="4 + S",Quote!$E$13,"")</f>
        <v/>
      </c>
      <c r="AR25" s="54" t="str">
        <f>IF(AR19="4 + S",Quote!$E$13,"")</f>
        <v/>
      </c>
      <c r="AS25" s="54" t="str">
        <f>IF(AS19="4 + S",Quote!$E$13,"")</f>
        <v/>
      </c>
      <c r="AT25" s="54" t="str">
        <f>IF(AT19="4 + S",Quote!$E$13,"")</f>
        <v/>
      </c>
      <c r="AU25" s="54" t="str">
        <f>IF(AU19="4 + S",Quote!$E$13,"")</f>
        <v/>
      </c>
      <c r="AV25" s="54" t="str">
        <f>IF(AV19="4 + S",Quote!$E$13,"")</f>
        <v/>
      </c>
      <c r="AW25" s="54" t="str">
        <f>IF(AW19="4 + S",Quote!$E$13,"")</f>
        <v/>
      </c>
      <c r="AX25" s="54" t="str">
        <f>IF(AX19="4 + S",Quote!$E$13,"")</f>
        <v/>
      </c>
      <c r="AY25" s="54" t="str">
        <f>IF(AY19="4 + S",Quote!$E$13,"")</f>
        <v/>
      </c>
      <c r="AZ25" s="54" t="str">
        <f>IF(AZ19="4 + S",Quote!$E$13,"")</f>
        <v/>
      </c>
      <c r="BA25" s="54" t="str">
        <f>IF(BA19="4 + S",Quote!$E$13,"")</f>
        <v/>
      </c>
      <c r="BB25" s="54" t="str">
        <f>IF(BB19="4 + S",Quote!$E$13,"")</f>
        <v/>
      </c>
      <c r="BC25" s="54" t="str">
        <f>IF(BC19="4 + S",Quote!$E$13,"")</f>
        <v/>
      </c>
      <c r="BD25" s="54" t="str">
        <f>IF(BD19="4 + S",Quote!$E$13,"")</f>
        <v/>
      </c>
      <c r="BE25" s="54" t="str">
        <f>IF(BE19="4 + S",Quote!$E$13,"")</f>
        <v/>
      </c>
      <c r="BF25" s="54" t="str">
        <f>IF(BF19="4 + S",Quote!$E$13,"")</f>
        <v/>
      </c>
      <c r="BG25" s="54" t="str">
        <f>IF(BG19="4 + S",Quote!$E$13,"")</f>
        <v/>
      </c>
      <c r="BH25" s="54" t="str">
        <f>IF(BH19="4 + S",Quote!$E$13,"")</f>
        <v/>
      </c>
      <c r="BI25" s="54" t="str">
        <f>IF(BI19="4 + S",Quote!$E$13,"")</f>
        <v/>
      </c>
      <c r="BJ25" s="54" t="str">
        <f>IF(BJ19="4 + S",Quote!$E$13,"")</f>
        <v/>
      </c>
      <c r="BK25" s="54" t="str">
        <f>IF(BK19="4 + S",Quote!$E$13,"")</f>
        <v/>
      </c>
      <c r="BL25" s="54" t="str">
        <f>IF(BL19="4 + S",Quote!$E$13,"")</f>
        <v/>
      </c>
      <c r="BM25" s="54" t="str">
        <f>IF(BM19="4 + S",Quote!$E$13,"")</f>
        <v/>
      </c>
      <c r="BN25" s="54" t="str">
        <f>IF(BN19="4 + S",Quote!$E$13,"")</f>
        <v/>
      </c>
      <c r="BO25" s="54" t="str">
        <f>IF(BO19="4 + S",Quote!$E$13,"")</f>
        <v/>
      </c>
      <c r="BP25" s="54" t="str">
        <f>IF(BP19="4 + S",Quote!$E$13,"")</f>
        <v/>
      </c>
      <c r="BQ25" s="54" t="str">
        <f>IF(BQ19="4 + S",Quote!$E$13,"")</f>
        <v/>
      </c>
      <c r="BR25" s="54" t="str">
        <f>IF(BR19="4 + S",Quote!$E$13,"")</f>
        <v/>
      </c>
      <c r="BS25" s="54" t="str">
        <f>IF(BS19="4 + S",Quote!$E$13,"")</f>
        <v/>
      </c>
      <c r="BT25" s="54" t="str">
        <f>IF(BT19="4 + S",Quote!$E$13,"")</f>
        <v/>
      </c>
      <c r="BU25" s="54" t="str">
        <f>IF(BU19="4 + S",Quote!$E$13,"")</f>
        <v/>
      </c>
      <c r="BV25" s="54" t="str">
        <f>IF(BV19="4 + S",Quote!$E$13,"")</f>
        <v/>
      </c>
      <c r="BW25" s="54" t="str">
        <f>IF(BW19="4 + S",Quote!$E$13,"")</f>
        <v/>
      </c>
      <c r="BX25" s="54" t="str">
        <f>IF(BX19="4 + S",Quote!$E$13,"")</f>
        <v/>
      </c>
      <c r="BY25" s="54" t="str">
        <f>IF(BY19="4 + S",Quote!$E$13,"")</f>
        <v/>
      </c>
      <c r="BZ25" s="54" t="str">
        <f>IF(BZ19="4 + S",Quote!$E$13,"")</f>
        <v/>
      </c>
      <c r="CA25" s="54" t="str">
        <f>IF(CA19="4 + S",Quote!$E$13,"")</f>
        <v/>
      </c>
      <c r="CB25" s="54" t="str">
        <f>IF(CB19="4 + S",Quote!$E$13,"")</f>
        <v/>
      </c>
      <c r="CC25" s="54" t="str">
        <f>IF(CC19="4 + S",Quote!$E$13,"")</f>
        <v/>
      </c>
      <c r="CD25" s="54" t="str">
        <f>IF(CD19="4 + S",Quote!$E$13,"")</f>
        <v/>
      </c>
      <c r="CE25" s="54" t="str">
        <f>IF(CE19="4 + S",Quote!$E$13,"")</f>
        <v/>
      </c>
      <c r="CF25" s="54" t="str">
        <f>IF(CF19="4 + S",Quote!$E$13,"")</f>
        <v/>
      </c>
      <c r="CG25" s="54" t="str">
        <f>IF(CG19="4 + S",Quote!$E$13,"")</f>
        <v/>
      </c>
      <c r="CH25" s="54" t="str">
        <f>IF(CH19="4 + S",Quote!$E$13,"")</f>
        <v/>
      </c>
      <c r="CI25" s="54" t="str">
        <f>IF(CI19="4 + S",Quote!$E$13,"")</f>
        <v/>
      </c>
      <c r="CJ25" s="54" t="str">
        <f>IF(CJ19="4 + S",Quote!$E$13,"")</f>
        <v/>
      </c>
      <c r="CK25" s="54" t="str">
        <f>IF(CK19="4 + S",Quote!$E$13,"")</f>
        <v/>
      </c>
      <c r="CL25" s="54" t="str">
        <f>IF(CL19="4 + S",Quote!$E$13,"")</f>
        <v/>
      </c>
      <c r="CM25" s="54" t="str">
        <f>IF(CM19="4 + S",Quote!$E$13,"")</f>
        <v/>
      </c>
      <c r="CN25" s="54" t="str">
        <f>IF(CN19="4 + S",Quote!$E$13,"")</f>
        <v/>
      </c>
      <c r="CO25" s="54" t="str">
        <f>IF(CO19="4 + S",Quote!$E$13,"")</f>
        <v/>
      </c>
      <c r="CP25" s="54" t="str">
        <f>IF(CP19="4 + S",Quote!$E$13,"")</f>
        <v/>
      </c>
      <c r="CQ25" s="54" t="str">
        <f>IF(CQ19="4 + S",Quote!$E$13,"")</f>
        <v/>
      </c>
      <c r="CR25" s="54" t="str">
        <f>IF(CR19="4 + S",Quote!$E$13,"")</f>
        <v/>
      </c>
      <c r="CS25" s="54" t="str">
        <f>IF(CS19="4 + S",Quote!$E$13,"")</f>
        <v/>
      </c>
      <c r="CT25" s="54" t="str">
        <f>IF(CT19="4 + S",Quote!$E$13,"")</f>
        <v/>
      </c>
      <c r="CU25" s="54" t="str">
        <f>IF(CU19="4 + S",Quote!$E$13,"")</f>
        <v/>
      </c>
      <c r="CV25" s="54" t="str">
        <f>IF(CV19="4 + S",Quote!$E$13,"")</f>
        <v/>
      </c>
      <c r="CW25" s="54" t="str">
        <f>IF(CW19="4 + S",Quote!$E$13,"")</f>
        <v/>
      </c>
      <c r="CX25" s="54" t="str">
        <f>IF(CX19="4 + S",Quote!$E$13,"")</f>
        <v/>
      </c>
      <c r="CY25" s="54" t="str">
        <f>IF(CY19="4 + S",Quote!$E$13,"")</f>
        <v/>
      </c>
      <c r="CZ25" s="54" t="str">
        <f>IF(CZ19="4 + S",Quote!$E$13,"")</f>
        <v/>
      </c>
      <c r="DA25" s="54" t="str">
        <f>IF(DA19="4 + S",Quote!$E$13,"")</f>
        <v/>
      </c>
      <c r="DB25" s="54" t="str">
        <f>IF(DB19="4 + S",Quote!$E$13,"")</f>
        <v/>
      </c>
      <c r="DC25" s="54" t="str">
        <f>IF(DC19="4 + S",Quote!$E$13,"")</f>
        <v/>
      </c>
      <c r="DD25" s="54" t="str">
        <f>IF(DD19="4 + S",Quote!$E$13,"")</f>
        <v/>
      </c>
      <c r="DE25" s="54" t="str">
        <f>IF(DE19="4 + S",Quote!$E$13,"")</f>
        <v/>
      </c>
      <c r="DF25" s="54" t="str">
        <f>IF(DF19="4 + S",Quote!$E$13,"")</f>
        <v/>
      </c>
      <c r="DG25" s="54" t="str">
        <f>IF(DG19="4 + S",Quote!$E$13,"")</f>
        <v/>
      </c>
      <c r="DH25" s="54" t="str">
        <f>IF(DH19="4 + S",Quote!$E$13,"")</f>
        <v/>
      </c>
      <c r="DI25" s="54" t="str">
        <f>IF(DI19="4 + S",Quote!$E$13,"")</f>
        <v/>
      </c>
      <c r="DJ25" s="54" t="str">
        <f>IF(DJ19="4 + S",Quote!$E$13,"")</f>
        <v/>
      </c>
      <c r="DK25" s="54" t="str">
        <f>IF(DK19="4 + S",Quote!$E$13,"")</f>
        <v/>
      </c>
      <c r="DL25" s="54" t="str">
        <f>IF(DL19="4 + S",Quote!$E$13,"")</f>
        <v/>
      </c>
    </row>
    <row r="26" spans="2:256" ht="14.1" customHeight="1" thickBot="1">
      <c r="B26" s="109" t="s">
        <v>295</v>
      </c>
      <c r="C26" s="153">
        <f t="shared" ref="C26:N26" si="29">IF(C16="",0,DA19)</f>
        <v>0</v>
      </c>
      <c r="D26" s="153">
        <f t="shared" si="29"/>
        <v>0</v>
      </c>
      <c r="E26" s="153">
        <f t="shared" si="29"/>
        <v>0</v>
      </c>
      <c r="F26" s="153">
        <f t="shared" si="29"/>
        <v>0</v>
      </c>
      <c r="G26" s="153">
        <f t="shared" si="29"/>
        <v>0</v>
      </c>
      <c r="H26" s="153">
        <f t="shared" si="29"/>
        <v>0</v>
      </c>
      <c r="I26" s="153">
        <f t="shared" si="29"/>
        <v>0</v>
      </c>
      <c r="J26" s="153">
        <f t="shared" si="29"/>
        <v>0</v>
      </c>
      <c r="K26" s="153">
        <f t="shared" si="29"/>
        <v>0</v>
      </c>
      <c r="L26" s="153">
        <f t="shared" si="29"/>
        <v>0</v>
      </c>
      <c r="M26" s="153">
        <f t="shared" si="29"/>
        <v>0</v>
      </c>
      <c r="N26" s="153">
        <f t="shared" si="29"/>
        <v>0</v>
      </c>
      <c r="O26" s="153">
        <f>AB4</f>
        <v>0</v>
      </c>
      <c r="P26" s="153">
        <f>AZ4</f>
        <v>0</v>
      </c>
      <c r="Q26" s="102">
        <f>DL31+AB41+AB51</f>
        <v>0</v>
      </c>
      <c r="T26" s="154">
        <v>5</v>
      </c>
      <c r="U26" s="54" t="str">
        <f>IF(U19="5",Quote!$E$14,"")</f>
        <v/>
      </c>
      <c r="V26" s="54" t="str">
        <f>IF(V19="5",Quote!$E$14,"")</f>
        <v/>
      </c>
      <c r="W26" s="54" t="str">
        <f>IF(W19="5",Quote!$E$14,"")</f>
        <v/>
      </c>
      <c r="X26" s="54" t="str">
        <f>IF(X19="5",Quote!$E$14,"")</f>
        <v/>
      </c>
      <c r="Y26" s="54" t="str">
        <f>IF(Y19="5",Quote!$E$14,"")</f>
        <v/>
      </c>
      <c r="Z26" s="54" t="str">
        <f>IF(Z19="5",Quote!$E$14,"")</f>
        <v/>
      </c>
      <c r="AA26" s="54" t="str">
        <f>IF(AA19="5",Quote!$E$14,"")</f>
        <v/>
      </c>
      <c r="AB26" s="54" t="str">
        <f>IF(AB19="5",Quote!$E$14,"")</f>
        <v/>
      </c>
      <c r="AC26" s="54" t="str">
        <f>IF(AC19="5",Quote!$E$14,"")</f>
        <v/>
      </c>
      <c r="AD26" s="54" t="str">
        <f>IF(AD19="5",Quote!$E$14,"")</f>
        <v/>
      </c>
      <c r="AE26" s="54" t="str">
        <f>IF(AE19="5",Quote!$E$14,"")</f>
        <v/>
      </c>
      <c r="AF26" s="54" t="str">
        <f>IF(AF19="5",Quote!$E$14,"")</f>
        <v/>
      </c>
      <c r="AG26" s="56" t="str">
        <f>IF(AG19="5",Quote!$E$14,"")</f>
        <v/>
      </c>
      <c r="AH26" s="54" t="str">
        <f>IF(AH19="5",Quote!$E$14,"")</f>
        <v/>
      </c>
      <c r="AI26" s="54" t="str">
        <f>IF(AI19="5",Quote!$E$14,"")</f>
        <v/>
      </c>
      <c r="AJ26" s="54" t="str">
        <f>IF(AJ19="5",Quote!$E$14,"")</f>
        <v/>
      </c>
      <c r="AK26" s="54" t="str">
        <f>IF(AK19="5",Quote!$E$14,"")</f>
        <v/>
      </c>
      <c r="AL26" s="54" t="str">
        <f>IF(AL19="5",Quote!$E$14,"")</f>
        <v/>
      </c>
      <c r="AM26" s="54" t="str">
        <f>IF(AM19="5",Quote!$E$14,"")</f>
        <v/>
      </c>
      <c r="AN26" s="54" t="str">
        <f>IF(AN19="5",Quote!$E$14,"")</f>
        <v/>
      </c>
      <c r="AO26" s="54" t="str">
        <f>IF(AO19="5",Quote!$E$14,"")</f>
        <v/>
      </c>
      <c r="AP26" s="54" t="str">
        <f>IF(AP19="5",Quote!$E$14,"")</f>
        <v/>
      </c>
      <c r="AQ26" s="54" t="str">
        <f>IF(AQ19="5",Quote!$E$14,"")</f>
        <v/>
      </c>
      <c r="AR26" s="54" t="str">
        <f>IF(AR19="5",Quote!$E$14,"")</f>
        <v/>
      </c>
      <c r="AS26" s="56" t="str">
        <f>IF(AS19="5",Quote!$E$14,"")</f>
        <v/>
      </c>
      <c r="AT26" s="54" t="str">
        <f>IF(AT19="5",Quote!$E$14,"")</f>
        <v/>
      </c>
      <c r="AU26" s="54" t="str">
        <f>IF(AU19="5",Quote!$E$14,"")</f>
        <v/>
      </c>
      <c r="AV26" s="54" t="str">
        <f>IF(AV19="5",Quote!$E$14,"")</f>
        <v/>
      </c>
      <c r="AW26" s="54" t="str">
        <f>IF(AW19="5",Quote!$E$14,"")</f>
        <v/>
      </c>
      <c r="AX26" s="54" t="str">
        <f>IF(AX19="5",Quote!$E$14,"")</f>
        <v/>
      </c>
      <c r="AY26" s="54" t="str">
        <f>IF(AY19="5",Quote!$E$14,"")</f>
        <v/>
      </c>
      <c r="AZ26" s="54" t="str">
        <f>IF(AZ19="5",Quote!$E$14,"")</f>
        <v/>
      </c>
      <c r="BA26" s="54" t="str">
        <f>IF(BA19="5",Quote!$E$14,"")</f>
        <v/>
      </c>
      <c r="BB26" s="54" t="str">
        <f>IF(BB19="5",Quote!$E$14,"")</f>
        <v/>
      </c>
      <c r="BC26" s="54" t="str">
        <f>IF(BC19="5",Quote!$E$14,"")</f>
        <v/>
      </c>
      <c r="BD26" s="54" t="str">
        <f>IF(BD19="5",Quote!$E$14,"")</f>
        <v/>
      </c>
      <c r="BE26" s="56" t="str">
        <f>IF(BE19="5",Quote!$E$14,"")</f>
        <v/>
      </c>
      <c r="BF26" s="54" t="str">
        <f>IF(BF19="5",Quote!$E$14,"")</f>
        <v/>
      </c>
      <c r="BG26" s="54" t="str">
        <f>IF(BG19="5",Quote!$E$14,"")</f>
        <v/>
      </c>
      <c r="BH26" s="54" t="str">
        <f>IF(BH19="5",Quote!$E$14,"")</f>
        <v/>
      </c>
      <c r="BI26" s="54" t="str">
        <f>IF(BI19="5",Quote!$E$14,"")</f>
        <v/>
      </c>
      <c r="BJ26" s="54" t="str">
        <f>IF(BJ19="5",Quote!$E$14,"")</f>
        <v/>
      </c>
      <c r="BK26" s="54" t="str">
        <f>IF(BK19="5",Quote!$E$14,"")</f>
        <v/>
      </c>
      <c r="BL26" s="54" t="str">
        <f>IF(BL19="5",Quote!$E$14,"")</f>
        <v/>
      </c>
      <c r="BM26" s="54" t="str">
        <f>IF(BM19="5",Quote!$E$14,"")</f>
        <v/>
      </c>
      <c r="BN26" s="54" t="str">
        <f>IF(BN19="5",Quote!$E$14,"")</f>
        <v/>
      </c>
      <c r="BO26" s="54" t="str">
        <f>IF(BO19="5",Quote!$E$14,"")</f>
        <v/>
      </c>
      <c r="BP26" s="54" t="str">
        <f>IF(BP19="5",Quote!$E$14,"")</f>
        <v/>
      </c>
      <c r="BQ26" s="56" t="str">
        <f>IF(BQ19="5",Quote!$E$14,"")</f>
        <v/>
      </c>
      <c r="BR26" s="54" t="str">
        <f>IF(BR19="5",Quote!$E$14,"")</f>
        <v/>
      </c>
      <c r="BS26" s="54" t="str">
        <f>IF(BS19="5",Quote!$E$14,"")</f>
        <v/>
      </c>
      <c r="BT26" s="54" t="str">
        <f>IF(BT19="5",Quote!$E$14,"")</f>
        <v/>
      </c>
      <c r="BU26" s="54" t="str">
        <f>IF(BU19="5",Quote!$E$14,"")</f>
        <v/>
      </c>
      <c r="BV26" s="54" t="str">
        <f>IF(BV19="5",Quote!$E$14,"")</f>
        <v/>
      </c>
      <c r="BW26" s="54" t="str">
        <f>IF(BW19="5",Quote!$E$14,"")</f>
        <v/>
      </c>
      <c r="BX26" s="54" t="str">
        <f>IF(BX19="5",Quote!$E$14,"")</f>
        <v/>
      </c>
      <c r="BY26" s="54" t="str">
        <f>IF(BY19="5",Quote!$E$14,"")</f>
        <v/>
      </c>
      <c r="BZ26" s="54" t="str">
        <f>IF(BZ19="5",Quote!$E$14,"")</f>
        <v/>
      </c>
      <c r="CA26" s="54" t="str">
        <f>IF(CA19="5",Quote!$E$14,"")</f>
        <v/>
      </c>
      <c r="CB26" s="54" t="str">
        <f>IF(CB19="5",Quote!$E$14,"")</f>
        <v/>
      </c>
      <c r="CC26" s="56" t="str">
        <f>IF(CC19="5",Quote!$E$14,"")</f>
        <v/>
      </c>
      <c r="CD26" s="54" t="str">
        <f>IF(CD19="5",Quote!$E$14,"")</f>
        <v/>
      </c>
      <c r="CE26" s="54" t="str">
        <f>IF(CE19="5",Quote!$E$14,"")</f>
        <v/>
      </c>
      <c r="CF26" s="54" t="str">
        <f>IF(CF19="5",Quote!$E$14,"")</f>
        <v/>
      </c>
      <c r="CG26" s="54" t="str">
        <f>IF(CG19="5",Quote!$E$14,"")</f>
        <v/>
      </c>
      <c r="CH26" s="54" t="str">
        <f>IF(CH19="5",Quote!$E$14,"")</f>
        <v/>
      </c>
      <c r="CI26" s="54" t="str">
        <f>IF(CI19="5",Quote!$E$14,"")</f>
        <v/>
      </c>
      <c r="CJ26" s="54" t="str">
        <f>IF(CJ19="5",Quote!$E$14,"")</f>
        <v/>
      </c>
      <c r="CK26" s="54" t="str">
        <f>IF(CK19="5",Quote!$E$14,"")</f>
        <v/>
      </c>
      <c r="CL26" s="54" t="str">
        <f>IF(CL19="5",Quote!$E$14,"")</f>
        <v/>
      </c>
      <c r="CM26" s="54" t="str">
        <f>IF(CM19="5",Quote!$E$14,"")</f>
        <v/>
      </c>
      <c r="CN26" s="54" t="str">
        <f>IF(CN19="5",Quote!$E$14,"")</f>
        <v/>
      </c>
      <c r="CO26" s="56" t="str">
        <f>IF(CO19="5",Quote!$E$14,"")</f>
        <v/>
      </c>
      <c r="CP26" s="54" t="str">
        <f>IF(CP19="5",Quote!$E$14,"")</f>
        <v/>
      </c>
      <c r="CQ26" s="54" t="str">
        <f>IF(CQ19="5",Quote!$E$14,"")</f>
        <v/>
      </c>
      <c r="CR26" s="54" t="str">
        <f>IF(CR19="5",Quote!$E$14,"")</f>
        <v/>
      </c>
      <c r="CS26" s="54" t="str">
        <f>IF(CS19="5",Quote!$E$14,"")</f>
        <v/>
      </c>
      <c r="CT26" s="54" t="str">
        <f>IF(CT19="5",Quote!$E$14,"")</f>
        <v/>
      </c>
      <c r="CU26" s="54" t="str">
        <f>IF(CU19="5",Quote!$E$14,"")</f>
        <v/>
      </c>
      <c r="CV26" s="54" t="str">
        <f>IF(CV19="5",Quote!$E$14,"")</f>
        <v/>
      </c>
      <c r="CW26" s="54" t="str">
        <f>IF(CW19="5",Quote!$E$14,"")</f>
        <v/>
      </c>
      <c r="CX26" s="54" t="str">
        <f>IF(CX19="5",Quote!$E$14,"")</f>
        <v/>
      </c>
      <c r="CY26" s="54" t="str">
        <f>IF(CY19="5",Quote!$E$14,"")</f>
        <v/>
      </c>
      <c r="CZ26" s="54" t="str">
        <f>IF(CZ19="5",Quote!$E$14,"")</f>
        <v/>
      </c>
      <c r="DA26" s="56" t="str">
        <f>IF(DA19="5",Quote!$E$14,"")</f>
        <v/>
      </c>
      <c r="DB26" s="54" t="str">
        <f>IF(DB19="5",Quote!$E$14,"")</f>
        <v/>
      </c>
      <c r="DC26" s="54" t="str">
        <f>IF(DC19="5",Quote!$E$14,"")</f>
        <v/>
      </c>
      <c r="DD26" s="54" t="str">
        <f>IF(DD19="5",Quote!$E$14,"")</f>
        <v/>
      </c>
      <c r="DE26" s="54" t="str">
        <f>IF(DE19="5",Quote!$E$14,"")</f>
        <v/>
      </c>
      <c r="DF26" s="54" t="str">
        <f>IF(DF19="5",Quote!$E$14,"")</f>
        <v/>
      </c>
      <c r="DG26" s="54" t="str">
        <f>IF(DG19="5",Quote!$E$14,"")</f>
        <v/>
      </c>
      <c r="DH26" s="54" t="str">
        <f>IF(DH19="5",Quote!$E$14,"")</f>
        <v/>
      </c>
      <c r="DI26" s="54" t="str">
        <f>IF(DI19="5",Quote!$E$14,"")</f>
        <v/>
      </c>
      <c r="DJ26" s="54" t="str">
        <f>IF(DJ19="5",Quote!$E$14,"")</f>
        <v/>
      </c>
      <c r="DK26" s="54" t="str">
        <f>IF(DK19="5",Quote!$E$14,"")</f>
        <v/>
      </c>
      <c r="DL26" s="54" t="str">
        <f>IF(DL19="5",Quote!$E$14,"")</f>
        <v/>
      </c>
    </row>
    <row r="27" spans="2:256" ht="14.1" customHeight="1" thickBo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Q27" s="103">
        <f>SUM(Q19:Q26)</f>
        <v>0</v>
      </c>
      <c r="T27" s="154" t="s">
        <v>337</v>
      </c>
      <c r="U27" s="54" t="str">
        <f>IF(U19="5 + S",Quote!$E$15,"")</f>
        <v/>
      </c>
      <c r="V27" s="54" t="str">
        <f>IF(V19="5 + S",Quote!$E$15,"")</f>
        <v/>
      </c>
      <c r="W27" s="54" t="str">
        <f>IF(W19="5 + S",Quote!$E$15,"")</f>
        <v/>
      </c>
      <c r="X27" s="54" t="str">
        <f>IF(X19="5 + S",Quote!$E$15,"")</f>
        <v/>
      </c>
      <c r="Y27" s="54" t="str">
        <f>IF(Y19="5 + S",Quote!$E$15,"")</f>
        <v/>
      </c>
      <c r="Z27" s="54" t="str">
        <f>IF(Z19="5 + S",Quote!$E$15,"")</f>
        <v/>
      </c>
      <c r="AA27" s="54" t="str">
        <f>IF(AA19="5 + S",Quote!$E$15,"")</f>
        <v/>
      </c>
      <c r="AB27" s="54" t="str">
        <f>IF(AB19="5 + S",Quote!$E$15,"")</f>
        <v/>
      </c>
      <c r="AC27" s="54" t="str">
        <f>IF(AC19="5 + S",Quote!$E$15,"")</f>
        <v/>
      </c>
      <c r="AD27" s="54" t="str">
        <f>IF(AD19="5 + S",Quote!$E$15,"")</f>
        <v/>
      </c>
      <c r="AE27" s="54" t="str">
        <f>IF(AE19="5 + S",Quote!$E$15,"")</f>
        <v/>
      </c>
      <c r="AF27" s="54" t="str">
        <f>IF(AF19="5 + S",Quote!$E$15,"")</f>
        <v/>
      </c>
      <c r="AG27" s="54" t="str">
        <f>IF(AG19="5 + S",Quote!$E$15,"")</f>
        <v/>
      </c>
      <c r="AH27" s="54" t="str">
        <f>IF(AH19="5 + S",Quote!$E$15,"")</f>
        <v/>
      </c>
      <c r="AI27" s="54" t="str">
        <f>IF(AI19="5 + S",Quote!$E$15,"")</f>
        <v/>
      </c>
      <c r="AJ27" s="54" t="str">
        <f>IF(AJ19="5 + S",Quote!$E$15,"")</f>
        <v/>
      </c>
      <c r="AK27" s="54" t="str">
        <f>IF(AK19="5 + S",Quote!$E$15,"")</f>
        <v/>
      </c>
      <c r="AL27" s="54" t="str">
        <f>IF(AL19="5 + S",Quote!$E$15,"")</f>
        <v/>
      </c>
      <c r="AM27" s="54" t="str">
        <f>IF(AM19="5 + S",Quote!$E$15,"")</f>
        <v/>
      </c>
      <c r="AN27" s="54" t="str">
        <f>IF(AN19="5 + S",Quote!$E$15,"")</f>
        <v/>
      </c>
      <c r="AO27" s="54" t="str">
        <f>IF(AO19="5 + S",Quote!$E$15,"")</f>
        <v/>
      </c>
      <c r="AP27" s="54" t="str">
        <f>IF(AP19="5 + S",Quote!$E$15,"")</f>
        <v/>
      </c>
      <c r="AQ27" s="54" t="str">
        <f>IF(AQ19="5 + S",Quote!$E$15,"")</f>
        <v/>
      </c>
      <c r="AR27" s="54" t="str">
        <f>IF(AR19="5 + S",Quote!$E$15,"")</f>
        <v/>
      </c>
      <c r="AS27" s="54" t="str">
        <f>IF(AS19="5 + S",Quote!$E$15,"")</f>
        <v/>
      </c>
      <c r="AT27" s="54" t="str">
        <f>IF(AT19="5 + S",Quote!$E$15,"")</f>
        <v/>
      </c>
      <c r="AU27" s="54" t="str">
        <f>IF(AU19="5 + S",Quote!$E$15,"")</f>
        <v/>
      </c>
      <c r="AV27" s="54" t="str">
        <f>IF(AV19="5 + S",Quote!$E$15,"")</f>
        <v/>
      </c>
      <c r="AW27" s="54" t="str">
        <f>IF(AW19="5 + S",Quote!$E$15,"")</f>
        <v/>
      </c>
      <c r="AX27" s="54" t="str">
        <f>IF(AX19="5 + S",Quote!$E$15,"")</f>
        <v/>
      </c>
      <c r="AY27" s="54" t="str">
        <f>IF(AY19="5 + S",Quote!$E$15,"")</f>
        <v/>
      </c>
      <c r="AZ27" s="54" t="str">
        <f>IF(AZ19="5 + S",Quote!$E$15,"")</f>
        <v/>
      </c>
      <c r="BA27" s="54" t="str">
        <f>IF(BA19="5 + S",Quote!$E$15,"")</f>
        <v/>
      </c>
      <c r="BB27" s="54" t="str">
        <f>IF(BB19="5 + S",Quote!$E$15,"")</f>
        <v/>
      </c>
      <c r="BC27" s="54" t="str">
        <f>IF(BC19="5 + S",Quote!$E$15,"")</f>
        <v/>
      </c>
      <c r="BD27" s="54" t="str">
        <f>IF(BD19="5 + S",Quote!$E$15,"")</f>
        <v/>
      </c>
      <c r="BE27" s="54" t="str">
        <f>IF(BE19="5 + S",Quote!$E$15,"")</f>
        <v/>
      </c>
      <c r="BF27" s="54" t="str">
        <f>IF(BF19="5 + S",Quote!$E$15,"")</f>
        <v/>
      </c>
      <c r="BG27" s="54" t="str">
        <f>IF(BG19="5 + S",Quote!$E$15,"")</f>
        <v/>
      </c>
      <c r="BH27" s="54" t="str">
        <f>IF(BH19="5 + S",Quote!$E$15,"")</f>
        <v/>
      </c>
      <c r="BI27" s="54" t="str">
        <f>IF(BI19="5 + S",Quote!$E$15,"")</f>
        <v/>
      </c>
      <c r="BJ27" s="54" t="str">
        <f>IF(BJ19="5 + S",Quote!$E$15,"")</f>
        <v/>
      </c>
      <c r="BK27" s="54" t="str">
        <f>IF(BK19="5 + S",Quote!$E$15,"")</f>
        <v/>
      </c>
      <c r="BL27" s="54" t="str">
        <f>IF(BL19="5 + S",Quote!$E$15,"")</f>
        <v/>
      </c>
      <c r="BM27" s="54" t="str">
        <f>IF(BM19="5 + S",Quote!$E$15,"")</f>
        <v/>
      </c>
      <c r="BN27" s="54" t="str">
        <f>IF(BN19="5 + S",Quote!$E$15,"")</f>
        <v/>
      </c>
      <c r="BO27" s="54" t="str">
        <f>IF(BO19="5 + S",Quote!$E$15,"")</f>
        <v/>
      </c>
      <c r="BP27" s="54" t="str">
        <f>IF(BP19="5 + S",Quote!$E$15,"")</f>
        <v/>
      </c>
      <c r="BQ27" s="54" t="str">
        <f>IF(BQ19="5 + S",Quote!$E$15,"")</f>
        <v/>
      </c>
      <c r="BR27" s="54" t="str">
        <f>IF(BR19="5 + S",Quote!$E$15,"")</f>
        <v/>
      </c>
      <c r="BS27" s="54" t="str">
        <f>IF(BS19="5 + S",Quote!$E$15,"")</f>
        <v/>
      </c>
      <c r="BT27" s="54" t="str">
        <f>IF(BT19="5 + S",Quote!$E$15,"")</f>
        <v/>
      </c>
      <c r="BU27" s="54" t="str">
        <f>IF(BU19="5 + S",Quote!$E$15,"")</f>
        <v/>
      </c>
      <c r="BV27" s="54" t="str">
        <f>IF(BV19="5 + S",Quote!$E$15,"")</f>
        <v/>
      </c>
      <c r="BW27" s="54" t="str">
        <f>IF(BW19="5 + S",Quote!$E$15,"")</f>
        <v/>
      </c>
      <c r="BX27" s="54" t="str">
        <f>IF(BX19="5 + S",Quote!$E$15,"")</f>
        <v/>
      </c>
      <c r="BY27" s="54" t="str">
        <f>IF(BY19="5 + S",Quote!$E$15,"")</f>
        <v/>
      </c>
      <c r="BZ27" s="54" t="str">
        <f>IF(BZ19="5 + S",Quote!$E$15,"")</f>
        <v/>
      </c>
      <c r="CA27" s="54" t="str">
        <f>IF(CA19="5 + S",Quote!$E$15,"")</f>
        <v/>
      </c>
      <c r="CB27" s="54" t="str">
        <f>IF(CB19="5 + S",Quote!$E$15,"")</f>
        <v/>
      </c>
      <c r="CC27" s="54" t="str">
        <f>IF(CC19="5 + S",Quote!$E$15,"")</f>
        <v/>
      </c>
      <c r="CD27" s="54" t="str">
        <f>IF(CD19="5 + S",Quote!$E$15,"")</f>
        <v/>
      </c>
      <c r="CE27" s="54" t="str">
        <f>IF(CE19="5 + S",Quote!$E$15,"")</f>
        <v/>
      </c>
      <c r="CF27" s="54" t="str">
        <f>IF(CF19="5 + S",Quote!$E$15,"")</f>
        <v/>
      </c>
      <c r="CG27" s="54" t="str">
        <f>IF(CG19="5 + S",Quote!$E$15,"")</f>
        <v/>
      </c>
      <c r="CH27" s="54" t="str">
        <f>IF(CH19="5 + S",Quote!$E$15,"")</f>
        <v/>
      </c>
      <c r="CI27" s="54" t="str">
        <f>IF(CI19="5 + S",Quote!$E$15,"")</f>
        <v/>
      </c>
      <c r="CJ27" s="54" t="str">
        <f>IF(CJ19="5 + S",Quote!$E$15,"")</f>
        <v/>
      </c>
      <c r="CK27" s="54" t="str">
        <f>IF(CK19="5 + S",Quote!$E$15,"")</f>
        <v/>
      </c>
      <c r="CL27" s="54" t="str">
        <f>IF(CL19="5 + S",Quote!$E$15,"")</f>
        <v/>
      </c>
      <c r="CM27" s="54" t="str">
        <f>IF(CM19="5 + S",Quote!$E$15,"")</f>
        <v/>
      </c>
      <c r="CN27" s="54" t="str">
        <f>IF(CN19="5 + S",Quote!$E$15,"")</f>
        <v/>
      </c>
      <c r="CO27" s="54" t="str">
        <f>IF(CO19="5 + S",Quote!$E$15,"")</f>
        <v/>
      </c>
      <c r="CP27" s="54" t="str">
        <f>IF(CP19="5 + S",Quote!$E$15,"")</f>
        <v/>
      </c>
      <c r="CQ27" s="54" t="str">
        <f>IF(CQ19="5 + S",Quote!$E$15,"")</f>
        <v/>
      </c>
      <c r="CR27" s="54" t="str">
        <f>IF(CR19="5 + S",Quote!$E$15,"")</f>
        <v/>
      </c>
      <c r="CS27" s="54" t="str">
        <f>IF(CS19="5 + S",Quote!$E$15,"")</f>
        <v/>
      </c>
      <c r="CT27" s="54" t="str">
        <f>IF(CT19="5 + S",Quote!$E$15,"")</f>
        <v/>
      </c>
      <c r="CU27" s="54" t="str">
        <f>IF(CU19="5 + S",Quote!$E$15,"")</f>
        <v/>
      </c>
      <c r="CV27" s="54" t="str">
        <f>IF(CV19="5 + S",Quote!$E$15,"")</f>
        <v/>
      </c>
      <c r="CW27" s="54" t="str">
        <f>IF(CW19="5 + S",Quote!$E$15,"")</f>
        <v/>
      </c>
      <c r="CX27" s="54" t="str">
        <f>IF(CX19="5 + S",Quote!$E$15,"")</f>
        <v/>
      </c>
      <c r="CY27" s="54" t="str">
        <f>IF(CY19="5 + S",Quote!$E$15,"")</f>
        <v/>
      </c>
      <c r="CZ27" s="54" t="str">
        <f>IF(CZ19="5 + S",Quote!$E$15,"")</f>
        <v/>
      </c>
      <c r="DA27" s="54" t="str">
        <f>IF(DA19="5 + S",Quote!$E$15,"")</f>
        <v/>
      </c>
      <c r="DB27" s="54" t="str">
        <f>IF(DB19="5 + S",Quote!$E$15,"")</f>
        <v/>
      </c>
      <c r="DC27" s="54" t="str">
        <f>IF(DC19="5 + S",Quote!$E$15,"")</f>
        <v/>
      </c>
      <c r="DD27" s="54" t="str">
        <f>IF(DD19="5 + S",Quote!$E$15,"")</f>
        <v/>
      </c>
      <c r="DE27" s="54" t="str">
        <f>IF(DE19="5 + S",Quote!$E$15,"")</f>
        <v/>
      </c>
      <c r="DF27" s="54" t="str">
        <f>IF(DF19="5 + S",Quote!$E$15,"")</f>
        <v/>
      </c>
      <c r="DG27" s="54" t="str">
        <f>IF(DG19="5 + S",Quote!$E$15,"")</f>
        <v/>
      </c>
      <c r="DH27" s="54" t="str">
        <f>IF(DH19="5 + S",Quote!$E$15,"")</f>
        <v/>
      </c>
      <c r="DI27" s="54" t="str">
        <f>IF(DI19="5 + S",Quote!$E$15,"")</f>
        <v/>
      </c>
      <c r="DJ27" s="54" t="str">
        <f>IF(DJ19="5 + S",Quote!$E$15,"")</f>
        <v/>
      </c>
      <c r="DK27" s="54" t="str">
        <f>IF(DK19="5 + S",Quote!$E$15,"")</f>
        <v/>
      </c>
      <c r="DL27" s="54" t="str">
        <f>IF(DL19="5 + S",Quote!$E$15,"")</f>
        <v/>
      </c>
    </row>
    <row r="28" spans="2:256" ht="14.1" customHeight="1" thickTop="1">
      <c r="T28" s="154">
        <v>6</v>
      </c>
      <c r="U28" s="54" t="str">
        <f>IF(U19="6",Quote!$E$16,"")</f>
        <v/>
      </c>
      <c r="V28" s="54" t="str">
        <f>IF(V19="6",Quote!$E$16,"")</f>
        <v/>
      </c>
      <c r="W28" s="54" t="str">
        <f>IF(W19="6",Quote!$E$16,"")</f>
        <v/>
      </c>
      <c r="X28" s="54" t="str">
        <f>IF(X19="6",Quote!$E$16,"")</f>
        <v/>
      </c>
      <c r="Y28" s="54" t="str">
        <f>IF(Y19="6",Quote!$E$16,"")</f>
        <v/>
      </c>
      <c r="Z28" s="54" t="str">
        <f>IF(Z19="6",Quote!$E$16,"")</f>
        <v/>
      </c>
      <c r="AA28" s="54" t="str">
        <f>IF(AA19="6",Quote!$E$16,"")</f>
        <v/>
      </c>
      <c r="AB28" s="54" t="str">
        <f>IF(AB19="6",Quote!$E$16,"")</f>
        <v/>
      </c>
      <c r="AC28" s="54" t="str">
        <f>IF(AC19="6",Quote!$E$16,"")</f>
        <v/>
      </c>
      <c r="AD28" s="54" t="str">
        <f>IF(AD19="6",Quote!$E$16,"")</f>
        <v/>
      </c>
      <c r="AE28" s="54" t="str">
        <f>IF(AE19="6",Quote!$E$16,"")</f>
        <v/>
      </c>
      <c r="AF28" s="54" t="str">
        <f>IF(AF19="6",Quote!$E$16,"")</f>
        <v/>
      </c>
      <c r="AG28" s="56" t="str">
        <f>IF(AG19="6",Quote!$E$16,"")</f>
        <v/>
      </c>
      <c r="AH28" s="54" t="str">
        <f>IF(AH19="6",Quote!$E$16,"")</f>
        <v/>
      </c>
      <c r="AI28" s="54" t="str">
        <f>IF(AI19="6",Quote!$E$16,"")</f>
        <v/>
      </c>
      <c r="AJ28" s="54" t="str">
        <f>IF(AJ19="6",Quote!$E$16,"")</f>
        <v/>
      </c>
      <c r="AK28" s="54" t="str">
        <f>IF(AK19="6",Quote!$E$16,"")</f>
        <v/>
      </c>
      <c r="AL28" s="54" t="str">
        <f>IF(AL19="6",Quote!$E$16,"")</f>
        <v/>
      </c>
      <c r="AM28" s="54" t="str">
        <f>IF(AM19="6",Quote!$E$16,"")</f>
        <v/>
      </c>
      <c r="AN28" s="54" t="str">
        <f>IF(AN19="6",Quote!$E$16,"")</f>
        <v/>
      </c>
      <c r="AO28" s="54" t="str">
        <f>IF(AO19="6",Quote!$E$16,"")</f>
        <v/>
      </c>
      <c r="AP28" s="54" t="str">
        <f>IF(AP19="6",Quote!$E$16,"")</f>
        <v/>
      </c>
      <c r="AQ28" s="54" t="str">
        <f>IF(AQ19="6",Quote!$E$16,"")</f>
        <v/>
      </c>
      <c r="AR28" s="54" t="str">
        <f>IF(AR19="6",Quote!$E$16,"")</f>
        <v/>
      </c>
      <c r="AS28" s="56" t="str">
        <f>IF(AS19="6",Quote!$E$16,"")</f>
        <v/>
      </c>
      <c r="AT28" s="54" t="str">
        <f>IF(AT19="6",Quote!$E$16,"")</f>
        <v/>
      </c>
      <c r="AU28" s="54" t="str">
        <f>IF(AU19="6",Quote!$E$16,"")</f>
        <v/>
      </c>
      <c r="AV28" s="54" t="str">
        <f>IF(AV19="6",Quote!$E$16,"")</f>
        <v/>
      </c>
      <c r="AW28" s="54" t="str">
        <f>IF(AW19="6",Quote!$E$16,"")</f>
        <v/>
      </c>
      <c r="AX28" s="54" t="str">
        <f>IF(AX19="6",Quote!$E$16,"")</f>
        <v/>
      </c>
      <c r="AY28" s="54" t="str">
        <f>IF(AY19="6",Quote!$E$16,"")</f>
        <v/>
      </c>
      <c r="AZ28" s="54" t="str">
        <f>IF(AZ19="6",Quote!$E$16,"")</f>
        <v/>
      </c>
      <c r="BA28" s="54" t="str">
        <f>IF(BA19="6",Quote!$E$16,"")</f>
        <v/>
      </c>
      <c r="BB28" s="54" t="str">
        <f>IF(BB19="6",Quote!$E$16,"")</f>
        <v/>
      </c>
      <c r="BC28" s="54" t="str">
        <f>IF(BC19="6",Quote!$E$16,"")</f>
        <v/>
      </c>
      <c r="BD28" s="54" t="str">
        <f>IF(BD19="6",Quote!$E$16,"")</f>
        <v/>
      </c>
      <c r="BE28" s="56" t="str">
        <f>IF(BE19="6",Quote!$E$16,"")</f>
        <v/>
      </c>
      <c r="BF28" s="54" t="str">
        <f>IF(BF19="6",Quote!$E$16,"")</f>
        <v/>
      </c>
      <c r="BG28" s="54" t="str">
        <f>IF(BG19="6",Quote!$E$16,"")</f>
        <v/>
      </c>
      <c r="BH28" s="54" t="str">
        <f>IF(BH19="6",Quote!$E$16,"")</f>
        <v/>
      </c>
      <c r="BI28" s="54" t="str">
        <f>IF(BI19="6",Quote!$E$16,"")</f>
        <v/>
      </c>
      <c r="BJ28" s="54" t="str">
        <f>IF(BJ19="6",Quote!$E$16,"")</f>
        <v/>
      </c>
      <c r="BK28" s="54" t="str">
        <f>IF(BK19="6",Quote!$E$16,"")</f>
        <v/>
      </c>
      <c r="BL28" s="54" t="str">
        <f>IF(BL19="6",Quote!$E$16,"")</f>
        <v/>
      </c>
      <c r="BM28" s="54" t="str">
        <f>IF(BM19="6",Quote!$E$16,"")</f>
        <v/>
      </c>
      <c r="BN28" s="54" t="str">
        <f>IF(BN19="6",Quote!$E$16,"")</f>
        <v/>
      </c>
      <c r="BO28" s="54" t="str">
        <f>IF(BO19="6",Quote!$E$16,"")</f>
        <v/>
      </c>
      <c r="BP28" s="54" t="str">
        <f>IF(BP19="6",Quote!$E$16,"")</f>
        <v/>
      </c>
      <c r="BQ28" s="56" t="str">
        <f>IF(BQ19="6",Quote!$E$16,"")</f>
        <v/>
      </c>
      <c r="BR28" s="54" t="str">
        <f>IF(BR19="6",Quote!$E$16,"")</f>
        <v/>
      </c>
      <c r="BS28" s="54" t="str">
        <f>IF(BS19="6",Quote!$E$16,"")</f>
        <v/>
      </c>
      <c r="BT28" s="54" t="str">
        <f>IF(BT19="6",Quote!$E$16,"")</f>
        <v/>
      </c>
      <c r="BU28" s="54" t="str">
        <f>IF(BU19="6",Quote!$E$16,"")</f>
        <v/>
      </c>
      <c r="BV28" s="54" t="str">
        <f>IF(BV19="6",Quote!$E$16,"")</f>
        <v/>
      </c>
      <c r="BW28" s="54" t="str">
        <f>IF(BW19="6",Quote!$E$16,"")</f>
        <v/>
      </c>
      <c r="BX28" s="54" t="str">
        <f>IF(BX19="6",Quote!$E$16,"")</f>
        <v/>
      </c>
      <c r="BY28" s="54" t="str">
        <f>IF(BY19="6",Quote!$E$16,"")</f>
        <v/>
      </c>
      <c r="BZ28" s="54" t="str">
        <f>IF(BZ19="6",Quote!$E$16,"")</f>
        <v/>
      </c>
      <c r="CA28" s="54" t="str">
        <f>IF(CA19="6",Quote!$E$16,"")</f>
        <v/>
      </c>
      <c r="CB28" s="54" t="str">
        <f>IF(CB19="6",Quote!$E$16,"")</f>
        <v/>
      </c>
      <c r="CC28" s="56" t="str">
        <f>IF(CC19="6",Quote!$E$16,"")</f>
        <v/>
      </c>
      <c r="CD28" s="54" t="str">
        <f>IF(CD19="6",Quote!$E$16,"")</f>
        <v/>
      </c>
      <c r="CE28" s="54" t="str">
        <f>IF(CE19="6",Quote!$E$16,"")</f>
        <v/>
      </c>
      <c r="CF28" s="54" t="str">
        <f>IF(CF19="6",Quote!$E$16,"")</f>
        <v/>
      </c>
      <c r="CG28" s="54" t="str">
        <f>IF(CG19="6",Quote!$E$16,"")</f>
        <v/>
      </c>
      <c r="CH28" s="54" t="str">
        <f>IF(CH19="6",Quote!$E$16,"")</f>
        <v/>
      </c>
      <c r="CI28" s="54" t="str">
        <f>IF(CI19="6",Quote!$E$16,"")</f>
        <v/>
      </c>
      <c r="CJ28" s="54" t="str">
        <f>IF(CJ19="6",Quote!$E$16,"")</f>
        <v/>
      </c>
      <c r="CK28" s="54" t="str">
        <f>IF(CK19="6",Quote!$E$16,"")</f>
        <v/>
      </c>
      <c r="CL28" s="54" t="str">
        <f>IF(CL19="6",Quote!$E$16,"")</f>
        <v/>
      </c>
      <c r="CM28" s="54" t="str">
        <f>IF(CM19="6",Quote!$E$16,"")</f>
        <v/>
      </c>
      <c r="CN28" s="54" t="str">
        <f>IF(CN19="6",Quote!$E$16,"")</f>
        <v/>
      </c>
      <c r="CO28" s="56" t="str">
        <f>IF(CO19="6",Quote!$E$16,"")</f>
        <v/>
      </c>
      <c r="CP28" s="54" t="str">
        <f>IF(CP19="6",Quote!$E$16,"")</f>
        <v/>
      </c>
      <c r="CQ28" s="54" t="str">
        <f>IF(CQ19="6",Quote!$E$16,"")</f>
        <v/>
      </c>
      <c r="CR28" s="54" t="str">
        <f>IF(CR19="6",Quote!$E$16,"")</f>
        <v/>
      </c>
      <c r="CS28" s="54" t="str">
        <f>IF(CS19="6",Quote!$E$16,"")</f>
        <v/>
      </c>
      <c r="CT28" s="54" t="str">
        <f>IF(CT19="6",Quote!$E$16,"")</f>
        <v/>
      </c>
      <c r="CU28" s="54" t="str">
        <f>IF(CU19="6",Quote!$E$16,"")</f>
        <v/>
      </c>
      <c r="CV28" s="54" t="str">
        <f>IF(CV19="6",Quote!$E$16,"")</f>
        <v/>
      </c>
      <c r="CW28" s="54" t="str">
        <f>IF(CW19="6",Quote!$E$16,"")</f>
        <v/>
      </c>
      <c r="CX28" s="54" t="str">
        <f>IF(CX19="6",Quote!$E$16,"")</f>
        <v/>
      </c>
      <c r="CY28" s="54" t="str">
        <f>IF(CY19="6",Quote!$E$16,"")</f>
        <v/>
      </c>
      <c r="CZ28" s="54" t="str">
        <f>IF(CZ19="6",Quote!$E$16,"")</f>
        <v/>
      </c>
      <c r="DA28" s="56" t="str">
        <f>IF(DA19="6",Quote!$E$16,"")</f>
        <v/>
      </c>
      <c r="DB28" s="54" t="str">
        <f>IF(DB19="6",Quote!$E$16,"")</f>
        <v/>
      </c>
      <c r="DC28" s="54" t="str">
        <f>IF(DC19="6",Quote!$E$16,"")</f>
        <v/>
      </c>
      <c r="DD28" s="54" t="str">
        <f>IF(DD19="6",Quote!$E$16,"")</f>
        <v/>
      </c>
      <c r="DE28" s="54" t="str">
        <f>IF(DE19="6",Quote!$E$16,"")</f>
        <v/>
      </c>
      <c r="DF28" s="54" t="str">
        <f>IF(DF19="6",Quote!$E$16,"")</f>
        <v/>
      </c>
      <c r="DG28" s="54" t="str">
        <f>IF(DG19="6",Quote!$E$16,"")</f>
        <v/>
      </c>
      <c r="DH28" s="54" t="str">
        <f>IF(DH19="6",Quote!$E$16,"")</f>
        <v/>
      </c>
      <c r="DI28" s="54" t="str">
        <f>IF(DI19="6",Quote!$E$16,"")</f>
        <v/>
      </c>
      <c r="DJ28" s="54" t="str">
        <f>IF(DJ19="6",Quote!$E$16,"")</f>
        <v/>
      </c>
      <c r="DK28" s="54" t="str">
        <f>IF(DK19="6",Quote!$E$16,"")</f>
        <v/>
      </c>
      <c r="DL28" s="54" t="str">
        <f>IF(DL19="6",Quote!$E$16,"")</f>
        <v/>
      </c>
    </row>
    <row r="29" spans="2:256" ht="14.1" customHeight="1">
      <c r="C29" s="14"/>
      <c r="D29" s="14"/>
      <c r="E29" s="6"/>
      <c r="F29" s="6"/>
      <c r="G29" s="6"/>
      <c r="T29" s="154" t="s">
        <v>338</v>
      </c>
      <c r="U29" s="54" t="str">
        <f>IF(U19="6 + S",Quote!$E$17,"")</f>
        <v/>
      </c>
      <c r="V29" s="54" t="str">
        <f>IF(V19="6 + S",Quote!$E$17,"")</f>
        <v/>
      </c>
      <c r="W29" s="54" t="str">
        <f>IF(W19="6 + S",Quote!$E$17,"")</f>
        <v/>
      </c>
      <c r="X29" s="54" t="str">
        <f>IF(X19="6 + S",Quote!$E$17,"")</f>
        <v/>
      </c>
      <c r="Y29" s="54" t="str">
        <f>IF(Y19="6 + S",Quote!$E$17,"")</f>
        <v/>
      </c>
      <c r="Z29" s="54" t="str">
        <f>IF(Z19="6 + S",Quote!$E$17,"")</f>
        <v/>
      </c>
      <c r="AA29" s="54" t="str">
        <f>IF(AA19="6 + S",Quote!$E$17,"")</f>
        <v/>
      </c>
      <c r="AB29" s="54" t="str">
        <f>IF(AB19="6 + S",Quote!$E$17,"")</f>
        <v/>
      </c>
      <c r="AC29" s="54" t="str">
        <f>IF(AC19="6 + S",Quote!$E$17,"")</f>
        <v/>
      </c>
      <c r="AD29" s="54" t="str">
        <f>IF(AD19="6 + S",Quote!$E$17,"")</f>
        <v/>
      </c>
      <c r="AE29" s="54" t="str">
        <f>IF(AE19="6 + S",Quote!$E$17,"")</f>
        <v/>
      </c>
      <c r="AF29" s="54" t="str">
        <f>IF(AF19="6 + S",Quote!$E$17,"")</f>
        <v/>
      </c>
      <c r="AG29" s="54" t="str">
        <f>IF(AG19="6 + S",Quote!$E$17,"")</f>
        <v/>
      </c>
      <c r="AH29" s="54" t="str">
        <f>IF(AH19="6 + S",Quote!$E$17,"")</f>
        <v/>
      </c>
      <c r="AI29" s="54" t="str">
        <f>IF(AI19="6 + S",Quote!$E$17,"")</f>
        <v/>
      </c>
      <c r="AJ29" s="54" t="str">
        <f>IF(AJ19="6 + S",Quote!$E$17,"")</f>
        <v/>
      </c>
      <c r="AK29" s="54" t="str">
        <f>IF(AK19="6 + S",Quote!$E$17,"")</f>
        <v/>
      </c>
      <c r="AL29" s="54" t="str">
        <f>IF(AL19="6 + S",Quote!$E$17,"")</f>
        <v/>
      </c>
      <c r="AM29" s="54" t="str">
        <f>IF(AM19="6 + S",Quote!$E$17,"")</f>
        <v/>
      </c>
      <c r="AN29" s="54" t="str">
        <f>IF(AN19="6 + S",Quote!$E$17,"")</f>
        <v/>
      </c>
      <c r="AO29" s="54" t="str">
        <f>IF(AO19="6 + S",Quote!$E$17,"")</f>
        <v/>
      </c>
      <c r="AP29" s="54" t="str">
        <f>IF(AP19="6 + S",Quote!$E$17,"")</f>
        <v/>
      </c>
      <c r="AQ29" s="54" t="str">
        <f>IF(AQ19="6 + S",Quote!$E$17,"")</f>
        <v/>
      </c>
      <c r="AR29" s="54" t="str">
        <f>IF(AR19="6 + S",Quote!$E$17,"")</f>
        <v/>
      </c>
      <c r="AS29" s="54" t="str">
        <f>IF(AS19="6 + S",Quote!$E$17,"")</f>
        <v/>
      </c>
      <c r="AT29" s="54" t="str">
        <f>IF(AT19="6 + S",Quote!$E$17,"")</f>
        <v/>
      </c>
      <c r="AU29" s="54" t="str">
        <f>IF(AU19="6 + S",Quote!$E$17,"")</f>
        <v/>
      </c>
      <c r="AV29" s="54" t="str">
        <f>IF(AV19="6 + S",Quote!$E$17,"")</f>
        <v/>
      </c>
      <c r="AW29" s="54" t="str">
        <f>IF(AW19="6 + S",Quote!$E$17,"")</f>
        <v/>
      </c>
      <c r="AX29" s="54" t="str">
        <f>IF(AX19="6 + S",Quote!$E$17,"")</f>
        <v/>
      </c>
      <c r="AY29" s="54" t="str">
        <f>IF(AY19="6 + S",Quote!$E$17,"")</f>
        <v/>
      </c>
      <c r="AZ29" s="54" t="str">
        <f>IF(AZ19="6 + S",Quote!$E$17,"")</f>
        <v/>
      </c>
      <c r="BA29" s="54" t="str">
        <f>IF(BA19="6 + S",Quote!$E$17,"")</f>
        <v/>
      </c>
      <c r="BB29" s="54" t="str">
        <f>IF(BB19="6 + S",Quote!$E$17,"")</f>
        <v/>
      </c>
      <c r="BC29" s="54" t="str">
        <f>IF(BC19="6 + S",Quote!$E$17,"")</f>
        <v/>
      </c>
      <c r="BD29" s="54" t="str">
        <f>IF(BD19="6 + S",Quote!$E$17,"")</f>
        <v/>
      </c>
      <c r="BE29" s="54" t="str">
        <f>IF(BE19="6 + S",Quote!$E$17,"")</f>
        <v/>
      </c>
      <c r="BF29" s="54" t="str">
        <f>IF(BF19="6 + S",Quote!$E$17,"")</f>
        <v/>
      </c>
      <c r="BG29" s="54" t="str">
        <f>IF(BG19="6 + S",Quote!$E$17,"")</f>
        <v/>
      </c>
      <c r="BH29" s="54" t="str">
        <f>IF(BH19="6 + S",Quote!$E$17,"")</f>
        <v/>
      </c>
      <c r="BI29" s="54" t="str">
        <f>IF(BI19="6 + S",Quote!$E$17,"")</f>
        <v/>
      </c>
      <c r="BJ29" s="54" t="str">
        <f>IF(BJ19="6 + S",Quote!$E$17,"")</f>
        <v/>
      </c>
      <c r="BK29" s="54" t="str">
        <f>IF(BK19="6 + S",Quote!$E$17,"")</f>
        <v/>
      </c>
      <c r="BL29" s="54" t="str">
        <f>IF(BL19="6 + S",Quote!$E$17,"")</f>
        <v/>
      </c>
      <c r="BM29" s="54" t="str">
        <f>IF(BM19="6 + S",Quote!$E$17,"")</f>
        <v/>
      </c>
      <c r="BN29" s="54" t="str">
        <f>IF(BN19="6 + S",Quote!$E$17,"")</f>
        <v/>
      </c>
      <c r="BO29" s="54" t="str">
        <f>IF(BO19="6 + S",Quote!$E$17,"")</f>
        <v/>
      </c>
      <c r="BP29" s="54" t="str">
        <f>IF(BP19="6 + S",Quote!$E$17,"")</f>
        <v/>
      </c>
      <c r="BQ29" s="54" t="str">
        <f>IF(BQ19="6 + S",Quote!$E$17,"")</f>
        <v/>
      </c>
      <c r="BR29" s="54" t="str">
        <f>IF(BR19="6 + S",Quote!$E$17,"")</f>
        <v/>
      </c>
      <c r="BS29" s="54" t="str">
        <f>IF(BS19="6 + S",Quote!$E$17,"")</f>
        <v/>
      </c>
      <c r="BT29" s="54" t="str">
        <f>IF(BT19="6 + S",Quote!$E$17,"")</f>
        <v/>
      </c>
      <c r="BU29" s="54" t="str">
        <f>IF(BU19="6 + S",Quote!$E$17,"")</f>
        <v/>
      </c>
      <c r="BV29" s="54" t="str">
        <f>IF(BV19="6 + S",Quote!$E$17,"")</f>
        <v/>
      </c>
      <c r="BW29" s="54" t="str">
        <f>IF(BW19="6 + S",Quote!$E$17,"")</f>
        <v/>
      </c>
      <c r="BX29" s="54" t="str">
        <f>IF(BX19="6 + S",Quote!$E$17,"")</f>
        <v/>
      </c>
      <c r="BY29" s="54" t="str">
        <f>IF(BY19="6 + S",Quote!$E$17,"")</f>
        <v/>
      </c>
      <c r="BZ29" s="54" t="str">
        <f>IF(BZ19="6 + S",Quote!$E$17,"")</f>
        <v/>
      </c>
      <c r="CA29" s="54" t="str">
        <f>IF(CA19="6 + S",Quote!$E$17,"")</f>
        <v/>
      </c>
      <c r="CB29" s="54" t="str">
        <f>IF(CB19="6 + S",Quote!$E$17,"")</f>
        <v/>
      </c>
      <c r="CC29" s="54" t="str">
        <f>IF(CC19="6 + S",Quote!$E$17,"")</f>
        <v/>
      </c>
      <c r="CD29" s="54" t="str">
        <f>IF(CD19="6 + S",Quote!$E$17,"")</f>
        <v/>
      </c>
      <c r="CE29" s="54" t="str">
        <f>IF(CE19="6 + S",Quote!$E$17,"")</f>
        <v/>
      </c>
      <c r="CF29" s="54" t="str">
        <f>IF(CF19="6 + S",Quote!$E$17,"")</f>
        <v/>
      </c>
      <c r="CG29" s="54" t="str">
        <f>IF(CG19="6 + S",Quote!$E$17,"")</f>
        <v/>
      </c>
      <c r="CH29" s="54" t="str">
        <f>IF(CH19="6 + S",Quote!$E$17,"")</f>
        <v/>
      </c>
      <c r="CI29" s="54" t="str">
        <f>IF(CI19="6 + S",Quote!$E$17,"")</f>
        <v/>
      </c>
      <c r="CJ29" s="54" t="str">
        <f>IF(CJ19="6 + S",Quote!$E$17,"")</f>
        <v/>
      </c>
      <c r="CK29" s="54" t="str">
        <f>IF(CK19="6 + S",Quote!$E$17,"")</f>
        <v/>
      </c>
      <c r="CL29" s="54" t="str">
        <f>IF(CL19="6 + S",Quote!$E$17,"")</f>
        <v/>
      </c>
      <c r="CM29" s="54" t="str">
        <f>IF(CM19="6 + S",Quote!$E$17,"")</f>
        <v/>
      </c>
      <c r="CN29" s="54" t="str">
        <f>IF(CN19="6 + S",Quote!$E$17,"")</f>
        <v/>
      </c>
      <c r="CO29" s="54" t="str">
        <f>IF(CO19="6 + S",Quote!$E$17,"")</f>
        <v/>
      </c>
      <c r="CP29" s="54" t="str">
        <f>IF(CP19="6 + S",Quote!$E$17,"")</f>
        <v/>
      </c>
      <c r="CQ29" s="54" t="str">
        <f>IF(CQ19="6 + S",Quote!$E$17,"")</f>
        <v/>
      </c>
      <c r="CR29" s="54" t="str">
        <f>IF(CR19="6 + S",Quote!$E$17,"")</f>
        <v/>
      </c>
      <c r="CS29" s="54" t="str">
        <f>IF(CS19="6 + S",Quote!$E$17,"")</f>
        <v/>
      </c>
      <c r="CT29" s="54" t="str">
        <f>IF(CT19="6 + S",Quote!$E$17,"")</f>
        <v/>
      </c>
      <c r="CU29" s="54" t="str">
        <f>IF(CU19="6 + S",Quote!$E$17,"")</f>
        <v/>
      </c>
      <c r="CV29" s="54" t="str">
        <f>IF(CV19="6 + S",Quote!$E$17,"")</f>
        <v/>
      </c>
      <c r="CW29" s="54" t="str">
        <f>IF(CW19="6 + S",Quote!$E$17,"")</f>
        <v/>
      </c>
      <c r="CX29" s="54" t="str">
        <f>IF(CX19="6 + S",Quote!$E$17,"")</f>
        <v/>
      </c>
      <c r="CY29" s="54" t="str">
        <f>IF(CY19="6 + S",Quote!$E$17,"")</f>
        <v/>
      </c>
      <c r="CZ29" s="54" t="str">
        <f>IF(CZ19="6 + S",Quote!$E$17,"")</f>
        <v/>
      </c>
      <c r="DA29" s="54" t="str">
        <f>IF(DA19="6 + S",Quote!$E$17,"")</f>
        <v/>
      </c>
      <c r="DB29" s="54" t="str">
        <f>IF(DB19="6 + S",Quote!$E$17,"")</f>
        <v/>
      </c>
      <c r="DC29" s="54" t="str">
        <f>IF(DC19="6 + S",Quote!$E$17,"")</f>
        <v/>
      </c>
      <c r="DD29" s="54" t="str">
        <f>IF(DD19="6 + S",Quote!$E$17,"")</f>
        <v/>
      </c>
      <c r="DE29" s="54" t="str">
        <f>IF(DE19="6 + S",Quote!$E$17,"")</f>
        <v/>
      </c>
      <c r="DF29" s="54" t="str">
        <f>IF(DF19="6 + S",Quote!$E$17,"")</f>
        <v/>
      </c>
      <c r="DG29" s="54" t="str">
        <f>IF(DG19="6 + S",Quote!$E$17,"")</f>
        <v/>
      </c>
      <c r="DH29" s="54" t="str">
        <f>IF(DH19="6 + S",Quote!$E$17,"")</f>
        <v/>
      </c>
      <c r="DI29" s="54" t="str">
        <f>IF(DI19="6 + S",Quote!$E$17,"")</f>
        <v/>
      </c>
      <c r="DJ29" s="54" t="str">
        <f>IF(DJ19="6 + S",Quote!$E$17,"")</f>
        <v/>
      </c>
      <c r="DK29" s="54" t="str">
        <f>IF(DK19="6 + S",Quote!$E$17,"")</f>
        <v/>
      </c>
      <c r="DL29" s="54" t="str">
        <f>IF(DL19="6 + S",Quote!$E$17,"")</f>
        <v/>
      </c>
    </row>
    <row r="30" spans="2:256" ht="14.1" customHeight="1" thickBot="1">
      <c r="C30" s="14"/>
      <c r="D30" s="14"/>
      <c r="E30" s="6"/>
      <c r="F30" s="6"/>
      <c r="G30" s="6"/>
      <c r="U30" s="55">
        <f>SUM(U21:U29)</f>
        <v>0</v>
      </c>
      <c r="V30" s="55">
        <f t="shared" ref="V30:CG30" si="30">SUM(V21:V29)</f>
        <v>0</v>
      </c>
      <c r="W30" s="55">
        <f t="shared" si="30"/>
        <v>0</v>
      </c>
      <c r="X30" s="55">
        <f t="shared" si="30"/>
        <v>0</v>
      </c>
      <c r="Y30" s="55">
        <f t="shared" si="30"/>
        <v>0</v>
      </c>
      <c r="Z30" s="55">
        <f t="shared" si="30"/>
        <v>0</v>
      </c>
      <c r="AA30" s="55">
        <f t="shared" si="30"/>
        <v>0</v>
      </c>
      <c r="AB30" s="55">
        <f t="shared" si="30"/>
        <v>0</v>
      </c>
      <c r="AC30" s="55">
        <f t="shared" si="30"/>
        <v>0</v>
      </c>
      <c r="AD30" s="55">
        <f t="shared" si="30"/>
        <v>0</v>
      </c>
      <c r="AE30" s="55">
        <f t="shared" si="30"/>
        <v>0</v>
      </c>
      <c r="AF30" s="55">
        <f t="shared" si="30"/>
        <v>0</v>
      </c>
      <c r="AG30" s="55">
        <f t="shared" si="30"/>
        <v>0</v>
      </c>
      <c r="AH30" s="55">
        <f t="shared" si="30"/>
        <v>0</v>
      </c>
      <c r="AI30" s="55">
        <f t="shared" si="30"/>
        <v>0</v>
      </c>
      <c r="AJ30" s="55">
        <f t="shared" si="30"/>
        <v>0</v>
      </c>
      <c r="AK30" s="55">
        <f t="shared" si="30"/>
        <v>0</v>
      </c>
      <c r="AL30" s="55">
        <f t="shared" si="30"/>
        <v>0</v>
      </c>
      <c r="AM30" s="55">
        <f t="shared" si="30"/>
        <v>0</v>
      </c>
      <c r="AN30" s="55">
        <f t="shared" si="30"/>
        <v>0</v>
      </c>
      <c r="AO30" s="55">
        <f t="shared" si="30"/>
        <v>0</v>
      </c>
      <c r="AP30" s="55">
        <f t="shared" si="30"/>
        <v>0</v>
      </c>
      <c r="AQ30" s="55">
        <f t="shared" si="30"/>
        <v>0</v>
      </c>
      <c r="AR30" s="55">
        <f t="shared" si="30"/>
        <v>0</v>
      </c>
      <c r="AS30" s="55">
        <f t="shared" si="30"/>
        <v>0</v>
      </c>
      <c r="AT30" s="55">
        <f t="shared" si="30"/>
        <v>0</v>
      </c>
      <c r="AU30" s="55">
        <f t="shared" si="30"/>
        <v>0</v>
      </c>
      <c r="AV30" s="55">
        <f t="shared" si="30"/>
        <v>0</v>
      </c>
      <c r="AW30" s="55">
        <f t="shared" si="30"/>
        <v>0</v>
      </c>
      <c r="AX30" s="55">
        <f t="shared" si="30"/>
        <v>0</v>
      </c>
      <c r="AY30" s="55">
        <f t="shared" si="30"/>
        <v>0</v>
      </c>
      <c r="AZ30" s="55">
        <f t="shared" si="30"/>
        <v>0</v>
      </c>
      <c r="BA30" s="55">
        <f t="shared" si="30"/>
        <v>0</v>
      </c>
      <c r="BB30" s="55">
        <f t="shared" si="30"/>
        <v>0</v>
      </c>
      <c r="BC30" s="55">
        <f t="shared" si="30"/>
        <v>0</v>
      </c>
      <c r="BD30" s="55">
        <f t="shared" si="30"/>
        <v>0</v>
      </c>
      <c r="BE30" s="55">
        <f t="shared" si="30"/>
        <v>0</v>
      </c>
      <c r="BF30" s="55">
        <f t="shared" si="30"/>
        <v>0</v>
      </c>
      <c r="BG30" s="55">
        <f t="shared" si="30"/>
        <v>0</v>
      </c>
      <c r="BH30" s="55">
        <f t="shared" si="30"/>
        <v>0</v>
      </c>
      <c r="BI30" s="55">
        <f t="shared" si="30"/>
        <v>0</v>
      </c>
      <c r="BJ30" s="55">
        <f t="shared" si="30"/>
        <v>0</v>
      </c>
      <c r="BK30" s="55">
        <f t="shared" si="30"/>
        <v>0</v>
      </c>
      <c r="BL30" s="55">
        <f t="shared" si="30"/>
        <v>0</v>
      </c>
      <c r="BM30" s="55">
        <f t="shared" si="30"/>
        <v>0</v>
      </c>
      <c r="BN30" s="55">
        <f t="shared" si="30"/>
        <v>0</v>
      </c>
      <c r="BO30" s="55">
        <f t="shared" si="30"/>
        <v>0</v>
      </c>
      <c r="BP30" s="55">
        <f t="shared" si="30"/>
        <v>0</v>
      </c>
      <c r="BQ30" s="55">
        <f t="shared" si="30"/>
        <v>0</v>
      </c>
      <c r="BR30" s="55">
        <f t="shared" si="30"/>
        <v>0</v>
      </c>
      <c r="BS30" s="55">
        <f t="shared" si="30"/>
        <v>0</v>
      </c>
      <c r="BT30" s="55">
        <f t="shared" si="30"/>
        <v>0</v>
      </c>
      <c r="BU30" s="55">
        <f t="shared" si="30"/>
        <v>0</v>
      </c>
      <c r="BV30" s="55">
        <f t="shared" si="30"/>
        <v>0</v>
      </c>
      <c r="BW30" s="55">
        <f t="shared" si="30"/>
        <v>0</v>
      </c>
      <c r="BX30" s="55">
        <f t="shared" si="30"/>
        <v>0</v>
      </c>
      <c r="BY30" s="55">
        <f t="shared" si="30"/>
        <v>0</v>
      </c>
      <c r="BZ30" s="55">
        <f t="shared" si="30"/>
        <v>0</v>
      </c>
      <c r="CA30" s="55">
        <f t="shared" si="30"/>
        <v>0</v>
      </c>
      <c r="CB30" s="55">
        <f t="shared" si="30"/>
        <v>0</v>
      </c>
      <c r="CC30" s="55">
        <f t="shared" si="30"/>
        <v>0</v>
      </c>
      <c r="CD30" s="55">
        <f t="shared" si="30"/>
        <v>0</v>
      </c>
      <c r="CE30" s="55">
        <f t="shared" si="30"/>
        <v>0</v>
      </c>
      <c r="CF30" s="55">
        <f t="shared" si="30"/>
        <v>0</v>
      </c>
      <c r="CG30" s="55">
        <f t="shared" si="30"/>
        <v>0</v>
      </c>
      <c r="CH30" s="55">
        <f t="shared" ref="CH30:DL30" si="31">SUM(CH21:CH29)</f>
        <v>0</v>
      </c>
      <c r="CI30" s="55">
        <f t="shared" si="31"/>
        <v>0</v>
      </c>
      <c r="CJ30" s="55">
        <f t="shared" si="31"/>
        <v>0</v>
      </c>
      <c r="CK30" s="55">
        <f t="shared" si="31"/>
        <v>0</v>
      </c>
      <c r="CL30" s="55">
        <f t="shared" si="31"/>
        <v>0</v>
      </c>
      <c r="CM30" s="55">
        <f t="shared" si="31"/>
        <v>0</v>
      </c>
      <c r="CN30" s="55">
        <f t="shared" si="31"/>
        <v>0</v>
      </c>
      <c r="CO30" s="55">
        <f t="shared" si="31"/>
        <v>0</v>
      </c>
      <c r="CP30" s="55">
        <f t="shared" si="31"/>
        <v>0</v>
      </c>
      <c r="CQ30" s="55">
        <f t="shared" si="31"/>
        <v>0</v>
      </c>
      <c r="CR30" s="55">
        <f t="shared" si="31"/>
        <v>0</v>
      </c>
      <c r="CS30" s="55">
        <f t="shared" si="31"/>
        <v>0</v>
      </c>
      <c r="CT30" s="55">
        <f t="shared" si="31"/>
        <v>0</v>
      </c>
      <c r="CU30" s="55">
        <f t="shared" si="31"/>
        <v>0</v>
      </c>
      <c r="CV30" s="55">
        <f t="shared" si="31"/>
        <v>0</v>
      </c>
      <c r="CW30" s="55">
        <f t="shared" si="31"/>
        <v>0</v>
      </c>
      <c r="CX30" s="55">
        <f t="shared" si="31"/>
        <v>0</v>
      </c>
      <c r="CY30" s="55">
        <f t="shared" si="31"/>
        <v>0</v>
      </c>
      <c r="CZ30" s="55">
        <f t="shared" si="31"/>
        <v>0</v>
      </c>
      <c r="DA30" s="55">
        <f t="shared" si="31"/>
        <v>0</v>
      </c>
      <c r="DB30" s="55">
        <f t="shared" si="31"/>
        <v>0</v>
      </c>
      <c r="DC30" s="55">
        <f t="shared" si="31"/>
        <v>0</v>
      </c>
      <c r="DD30" s="55">
        <f t="shared" si="31"/>
        <v>0</v>
      </c>
      <c r="DE30" s="55">
        <f t="shared" si="31"/>
        <v>0</v>
      </c>
      <c r="DF30" s="55">
        <f t="shared" si="31"/>
        <v>0</v>
      </c>
      <c r="DG30" s="55">
        <f t="shared" si="31"/>
        <v>0</v>
      </c>
      <c r="DH30" s="55">
        <f t="shared" si="31"/>
        <v>0</v>
      </c>
      <c r="DI30" s="55">
        <f t="shared" si="31"/>
        <v>0</v>
      </c>
      <c r="DJ30" s="55">
        <f t="shared" si="31"/>
        <v>0</v>
      </c>
      <c r="DK30" s="55">
        <f t="shared" si="31"/>
        <v>0</v>
      </c>
      <c r="DL30" s="55">
        <f t="shared" si="31"/>
        <v>0</v>
      </c>
    </row>
    <row r="31" spans="2:256" ht="14.1" customHeight="1" thickTop="1" thickBot="1">
      <c r="AE31" s="8" t="s">
        <v>12</v>
      </c>
      <c r="AF31" s="58">
        <f>SUM(U30:AF30)</f>
        <v>0</v>
      </c>
      <c r="AQ31" s="8" t="s">
        <v>13</v>
      </c>
      <c r="AR31" s="58">
        <f>SUM(AG30:AR30)</f>
        <v>0</v>
      </c>
      <c r="BC31" s="8" t="s">
        <v>14</v>
      </c>
      <c r="BD31" s="58">
        <f>SUM(AS30:BD30)</f>
        <v>0</v>
      </c>
      <c r="BO31" s="8" t="s">
        <v>15</v>
      </c>
      <c r="BP31" s="58">
        <f>SUM(BE30:BP30)</f>
        <v>0</v>
      </c>
      <c r="BQ31" s="57"/>
      <c r="CA31" s="8" t="s">
        <v>16</v>
      </c>
      <c r="CB31" s="58">
        <f>SUM(BQ30:CB30)</f>
        <v>0</v>
      </c>
      <c r="CC31" s="57"/>
      <c r="CM31" s="8" t="s">
        <v>220</v>
      </c>
      <c r="CN31" s="58">
        <f>SUM(CC30:CN30)</f>
        <v>0</v>
      </c>
      <c r="CO31" s="57"/>
      <c r="CY31" s="8" t="s">
        <v>218</v>
      </c>
      <c r="CZ31" s="58">
        <f>SUM(CO30:CZ30)</f>
        <v>0</v>
      </c>
      <c r="DA31" s="57"/>
      <c r="DK31" s="8" t="s">
        <v>219</v>
      </c>
      <c r="DL31" s="58">
        <f>SUM(DA30:DL30)</f>
        <v>0</v>
      </c>
    </row>
    <row r="32" spans="2:256" ht="14.1" customHeight="1" thickTop="1">
      <c r="U32" s="52" t="s">
        <v>17</v>
      </c>
    </row>
    <row r="33" spans="20:28" ht="14.1" customHeight="1">
      <c r="U33" s="5" t="s">
        <v>18</v>
      </c>
      <c r="V33" s="5" t="s">
        <v>19</v>
      </c>
      <c r="W33" s="5" t="s">
        <v>20</v>
      </c>
      <c r="X33" s="5" t="s">
        <v>21</v>
      </c>
      <c r="Y33" s="5" t="s">
        <v>22</v>
      </c>
      <c r="Z33" s="5" t="s">
        <v>302</v>
      </c>
      <c r="AA33" s="5" t="s">
        <v>303</v>
      </c>
      <c r="AB33" s="5" t="s">
        <v>304</v>
      </c>
    </row>
    <row r="34" spans="20:28" ht="14.1" customHeight="1">
      <c r="T34" s="154" t="s">
        <v>174</v>
      </c>
      <c r="U34" s="54" t="str">
        <f>IF(U4=Quote!$J$9,Quote!$L$9,"")</f>
        <v/>
      </c>
      <c r="V34" s="54" t="str">
        <f>IF(V4=Quote!$J$9,Quote!$L$9,"")</f>
        <v/>
      </c>
      <c r="W34" s="54" t="str">
        <f>IF(W4=Quote!$J$9,Quote!$L$9,"")</f>
        <v/>
      </c>
      <c r="X34" s="54" t="str">
        <f>IF(X4=Quote!$J$9,Quote!$L$9,"")</f>
        <v/>
      </c>
      <c r="Y34" s="54" t="str">
        <f>IF(Y4=Quote!$J$9,Quote!$L$9,"")</f>
        <v/>
      </c>
      <c r="Z34" s="54" t="str">
        <f>IF(Z4=Quote!$J$9,Quote!$L$9,"")</f>
        <v/>
      </c>
      <c r="AA34" s="54" t="str">
        <f>IF(AA4=Quote!$J$9,Quote!$L$9,"")</f>
        <v/>
      </c>
      <c r="AB34" s="54" t="str">
        <f>IF(AB4=Quote!$J$9,Quote!$L$9,"")</f>
        <v/>
      </c>
    </row>
    <row r="35" spans="20:28" ht="14.1" customHeight="1">
      <c r="T35" s="154" t="s">
        <v>175</v>
      </c>
      <c r="U35" s="54" t="str">
        <f>IF(U4=Quote!$J$10,Quote!$L$10,"")</f>
        <v/>
      </c>
      <c r="V35" s="54" t="str">
        <f>IF(V4=Quote!$J$10,Quote!$L$10,"")</f>
        <v/>
      </c>
      <c r="W35" s="54" t="str">
        <f>IF(W4=Quote!$J$10,Quote!$L$10,"")</f>
        <v/>
      </c>
      <c r="X35" s="54" t="str">
        <f>IF(X4=Quote!$J$10,Quote!$L$10,"")</f>
        <v/>
      </c>
      <c r="Y35" s="54" t="str">
        <f>IF(Y4=Quote!$J$10,Quote!$L$10,"")</f>
        <v/>
      </c>
      <c r="Z35" s="54" t="str">
        <f>IF(Z4=Quote!$J$10,Quote!$L$10,"")</f>
        <v/>
      </c>
      <c r="AA35" s="54" t="str">
        <f>IF(AA4=Quote!$J$10,Quote!$L$10,"")</f>
        <v/>
      </c>
      <c r="AB35" s="54" t="str">
        <f>IF(AB4=Quote!$J$10,Quote!$L$10,"")</f>
        <v/>
      </c>
    </row>
    <row r="36" spans="20:28" ht="14.1" customHeight="1">
      <c r="T36" s="154" t="s">
        <v>176</v>
      </c>
      <c r="U36" s="54" t="str">
        <f>IF(U4=Quote!$J$11,Quote!$L$11,"")</f>
        <v/>
      </c>
      <c r="V36" s="54" t="str">
        <f>IF(V4=Quote!$J$11,Quote!$L$11,"")</f>
        <v/>
      </c>
      <c r="W36" s="54" t="str">
        <f>IF(W4=Quote!$J$11,Quote!$L$11,"")</f>
        <v/>
      </c>
      <c r="X36" s="54" t="str">
        <f>IF(X4=Quote!$J$11,Quote!$L$11,"")</f>
        <v/>
      </c>
      <c r="Y36" s="54" t="str">
        <f>IF(Y4=Quote!$J$11,Quote!$L$11,"")</f>
        <v/>
      </c>
      <c r="Z36" s="54" t="str">
        <f>IF(Z4=Quote!$J$11,Quote!$L$11,"")</f>
        <v/>
      </c>
      <c r="AA36" s="54" t="str">
        <f>IF(AA4=Quote!$J$11,Quote!$L$11,"")</f>
        <v/>
      </c>
      <c r="AB36" s="54" t="str">
        <f>IF(AB4=Quote!$J$11,Quote!$L$11,"")</f>
        <v/>
      </c>
    </row>
    <row r="37" spans="20:28" ht="14.1" customHeight="1">
      <c r="T37" s="154" t="s">
        <v>177</v>
      </c>
      <c r="U37" s="54" t="str">
        <f>IF(U4=Quote!$J$12,Quote!$L$12,"")</f>
        <v/>
      </c>
      <c r="V37" s="54" t="str">
        <f>IF(V4=Quote!$J$12,Quote!$L$12,"")</f>
        <v/>
      </c>
      <c r="W37" s="54" t="str">
        <f>IF(W4=Quote!$J$12,Quote!$L$12,"")</f>
        <v/>
      </c>
      <c r="X37" s="54" t="str">
        <f>IF(X4=Quote!$J$12,Quote!$L$12,"")</f>
        <v/>
      </c>
      <c r="Y37" s="54" t="str">
        <f>IF(Y4=Quote!$J$12,Quote!$L$12,"")</f>
        <v/>
      </c>
      <c r="Z37" s="54" t="str">
        <f>IF(Z4=Quote!$J$12,Quote!$L$12,"")</f>
        <v/>
      </c>
      <c r="AA37" s="54" t="str">
        <f>IF(AA4=Quote!$J$12,Quote!$L$12,"")</f>
        <v/>
      </c>
      <c r="AB37" s="54" t="str">
        <f>IF(AB4=Quote!$J$12,Quote!$L$12,"")</f>
        <v/>
      </c>
    </row>
    <row r="38" spans="20:28" ht="14.1" customHeight="1">
      <c r="T38" s="154" t="s">
        <v>178</v>
      </c>
      <c r="U38" s="54" t="str">
        <f>IF(U4=Quote!$J$13,Quote!$L$13,"")</f>
        <v/>
      </c>
      <c r="V38" s="54" t="str">
        <f>IF(V4=Quote!$J$13,Quote!$L$13,"")</f>
        <v/>
      </c>
      <c r="W38" s="54" t="str">
        <f>IF(W4=Quote!$J$13,Quote!$L$13,"")</f>
        <v/>
      </c>
      <c r="X38" s="54" t="str">
        <f>IF(X4=Quote!$J$13,Quote!$L$13,"")</f>
        <v/>
      </c>
      <c r="Y38" s="54" t="str">
        <f>IF(Y4=Quote!$J$13,Quote!$L$13,"")</f>
        <v/>
      </c>
      <c r="Z38" s="54" t="str">
        <f>IF(Z4=Quote!$J$13,Quote!$L$13,"")</f>
        <v/>
      </c>
      <c r="AA38" s="54" t="str">
        <f>IF(AA4=Quote!$J$13,Quote!$L$13,"")</f>
        <v/>
      </c>
      <c r="AB38" s="54" t="str">
        <f>IF(AB4=Quote!$J$13,Quote!$L$13,"")</f>
        <v/>
      </c>
    </row>
    <row r="39" spans="20:28" ht="14.1" customHeight="1">
      <c r="T39" s="154" t="s">
        <v>179</v>
      </c>
      <c r="U39" s="54" t="str">
        <f>IF(U4=Quote!$J$14,Quote!$L$14,"")</f>
        <v/>
      </c>
      <c r="V39" s="54" t="str">
        <f>IF(V4=Quote!$J$14,Quote!$L$14,"")</f>
        <v/>
      </c>
      <c r="W39" s="54" t="str">
        <f>IF(W4=Quote!$J$14,Quote!$L$14,"")</f>
        <v/>
      </c>
      <c r="X39" s="54" t="str">
        <f>IF(X4=Quote!$J$14,Quote!$L$14,"")</f>
        <v/>
      </c>
      <c r="Y39" s="54" t="str">
        <f>IF(Y4=Quote!$J$14,Quote!$L$14,"")</f>
        <v/>
      </c>
      <c r="Z39" s="54" t="str">
        <f>IF(Z4=Quote!$J$14,Quote!$L$14,"")</f>
        <v/>
      </c>
      <c r="AA39" s="54" t="str">
        <f>IF(AA4=Quote!$J$14,Quote!$L$14,"")</f>
        <v/>
      </c>
      <c r="AB39" s="54" t="str">
        <f>IF(AB4=Quote!$J$14,Quote!$L$14,"")</f>
        <v/>
      </c>
    </row>
    <row r="40" spans="20:28" ht="14.1" customHeight="1">
      <c r="T40" s="154" t="s">
        <v>180</v>
      </c>
      <c r="U40" s="59" t="str">
        <f>IF(U4=Quote!$J$15,Quote!$L$15,"")</f>
        <v/>
      </c>
      <c r="V40" s="59" t="str">
        <f>IF(V4=Quote!$J$15,Quote!$L$15,"")</f>
        <v/>
      </c>
      <c r="W40" s="59" t="str">
        <f>IF(W4=Quote!$J$15,Quote!$L$15,"")</f>
        <v/>
      </c>
      <c r="X40" s="59" t="str">
        <f>IF(X4=Quote!$J$15,Quote!$L$15,"")</f>
        <v/>
      </c>
      <c r="Y40" s="59" t="str">
        <f>IF(Y4=Quote!$J$15,Quote!$L$15,"")</f>
        <v/>
      </c>
      <c r="Z40" s="59" t="str">
        <f>IF(Z4=Quote!$J$15,Quote!$L$15,"")</f>
        <v/>
      </c>
      <c r="AA40" s="59" t="str">
        <f>IF(AA4=Quote!$J$15,Quote!$L$15,"")</f>
        <v/>
      </c>
      <c r="AB40" s="59" t="str">
        <f>IF(AB4=Quote!$J$15,Quote!$L$15,"")</f>
        <v/>
      </c>
    </row>
    <row r="41" spans="20:28" ht="14.1" customHeight="1" thickBot="1">
      <c r="U41" s="58">
        <f t="shared" ref="U41:AB41" si="32">SUM(U34:U40)</f>
        <v>0</v>
      </c>
      <c r="V41" s="58">
        <f t="shared" si="32"/>
        <v>0</v>
      </c>
      <c r="W41" s="58">
        <f t="shared" si="32"/>
        <v>0</v>
      </c>
      <c r="X41" s="58">
        <f t="shared" si="32"/>
        <v>0</v>
      </c>
      <c r="Y41" s="58">
        <f t="shared" si="32"/>
        <v>0</v>
      </c>
      <c r="Z41" s="58">
        <f t="shared" si="32"/>
        <v>0</v>
      </c>
      <c r="AA41" s="58">
        <f t="shared" si="32"/>
        <v>0</v>
      </c>
      <c r="AB41" s="58">
        <f t="shared" si="32"/>
        <v>0</v>
      </c>
    </row>
    <row r="42" spans="20:28" ht="14.1" customHeight="1" thickTop="1"/>
    <row r="43" spans="20:28" ht="14.1" customHeight="1">
      <c r="U43" s="52" t="s">
        <v>23</v>
      </c>
    </row>
    <row r="44" spans="20:28" ht="14.1" customHeight="1">
      <c r="U44" s="5" t="s">
        <v>18</v>
      </c>
      <c r="V44" s="5" t="s">
        <v>19</v>
      </c>
      <c r="W44" s="5" t="s">
        <v>20</v>
      </c>
      <c r="X44" s="5" t="s">
        <v>21</v>
      </c>
      <c r="Y44" s="5" t="s">
        <v>22</v>
      </c>
      <c r="Z44" s="5" t="s">
        <v>302</v>
      </c>
      <c r="AA44" s="5" t="s">
        <v>303</v>
      </c>
      <c r="AB44" s="5" t="s">
        <v>304</v>
      </c>
    </row>
    <row r="45" spans="20:28" ht="14.1" customHeight="1">
      <c r="T45" s="154" t="s">
        <v>175</v>
      </c>
      <c r="U45" s="54" t="str">
        <f>IF(AS4=Quote!$P$9,Quote!$R$9,"")</f>
        <v/>
      </c>
      <c r="V45" s="54" t="str">
        <f>IF(AT4=Quote!$P$9,Quote!$R$9,"")</f>
        <v/>
      </c>
      <c r="W45" s="54" t="str">
        <f>IF(AU4=Quote!$P$9,Quote!$R$9,"")</f>
        <v/>
      </c>
      <c r="X45" s="54" t="str">
        <f>IF(AV4=Quote!$P$9,Quote!$R$9,"")</f>
        <v/>
      </c>
      <c r="Y45" s="54" t="str">
        <f>IF(AW4=Quote!$P$9,Quote!$R$9,"")</f>
        <v/>
      </c>
      <c r="Z45" s="54" t="str">
        <f>IF(AX4=Quote!$P$9,Quote!$R$9,"")</f>
        <v/>
      </c>
      <c r="AA45" s="54" t="str">
        <f>IF(AY4=Quote!$P$9,Quote!$R$9,"")</f>
        <v/>
      </c>
      <c r="AB45" s="54" t="str">
        <f>IF(AZ4=Quote!$P$9,Quote!$R$9,"")</f>
        <v/>
      </c>
    </row>
    <row r="46" spans="20:28" ht="14.1" customHeight="1">
      <c r="T46" s="154" t="s">
        <v>176</v>
      </c>
      <c r="U46" s="54" t="str">
        <f>IF(AS4=Quote!$P$10,Quote!$R$10,"")</f>
        <v/>
      </c>
      <c r="V46" s="54" t="str">
        <f>IF(AT4=Quote!$P$10,Quote!$R$10,"")</f>
        <v/>
      </c>
      <c r="W46" s="54" t="str">
        <f>IF(AU4=Quote!$P$10,Quote!$R$10,"")</f>
        <v/>
      </c>
      <c r="X46" s="54" t="str">
        <f>IF(AV4=Quote!$P$10,Quote!$R$10,"")</f>
        <v/>
      </c>
      <c r="Y46" s="54" t="str">
        <f>IF(AW4=Quote!$P$10,Quote!$R$10,"")</f>
        <v/>
      </c>
      <c r="Z46" s="54" t="str">
        <f>IF(AX4=Quote!$P$10,Quote!$R$10,"")</f>
        <v/>
      </c>
      <c r="AA46" s="54" t="str">
        <f>IF(AY4=Quote!$P$10,Quote!$R$10,"")</f>
        <v/>
      </c>
      <c r="AB46" s="54" t="str">
        <f>IF(AZ4=Quote!$P$10,Quote!$R$10,"")</f>
        <v/>
      </c>
    </row>
    <row r="47" spans="20:28" ht="14.1" customHeight="1">
      <c r="T47" s="154" t="s">
        <v>177</v>
      </c>
      <c r="U47" s="54" t="str">
        <f>IF(AS4=Quote!$P$11,Quote!$R$11,"")</f>
        <v/>
      </c>
      <c r="V47" s="54" t="str">
        <f>IF(AT4=Quote!$P$11,Quote!$R$11,"")</f>
        <v/>
      </c>
      <c r="W47" s="54" t="str">
        <f>IF(AU4=Quote!$P$11,Quote!$R$11,"")</f>
        <v/>
      </c>
      <c r="X47" s="54" t="str">
        <f>IF(AV4=Quote!$P$11,Quote!$R$11,"")</f>
        <v/>
      </c>
      <c r="Y47" s="54" t="str">
        <f>IF(AW4=Quote!$P$11,Quote!$R$11,"")</f>
        <v/>
      </c>
      <c r="Z47" s="54" t="str">
        <f>IF(AX4=Quote!$P$11,Quote!$R$11,"")</f>
        <v/>
      </c>
      <c r="AA47" s="54" t="str">
        <f>IF(AY4=Quote!$P$11,Quote!$R$11,"")</f>
        <v/>
      </c>
      <c r="AB47" s="54" t="str">
        <f>IF(AZ4=Quote!$P$11,Quote!$R$11,"")</f>
        <v/>
      </c>
    </row>
    <row r="48" spans="20:28" ht="14.1" customHeight="1">
      <c r="T48" s="154" t="s">
        <v>178</v>
      </c>
      <c r="U48" s="54" t="str">
        <f>IF(AS4=Quote!$P$12,Quote!$R$12,"")</f>
        <v/>
      </c>
      <c r="V48" s="54" t="str">
        <f>IF(AT4=Quote!$P$12,Quote!$R$12,"")</f>
        <v/>
      </c>
      <c r="W48" s="54" t="str">
        <f>IF(AU4=Quote!$P$12,Quote!$R$12,"")</f>
        <v/>
      </c>
      <c r="X48" s="54" t="str">
        <f>IF(AV4=Quote!$P$12,Quote!$R$12,"")</f>
        <v/>
      </c>
      <c r="Y48" s="54" t="str">
        <f>IF(AW4=Quote!$P$12,Quote!$R$12,"")</f>
        <v/>
      </c>
      <c r="Z48" s="54" t="str">
        <f>IF(AX4=Quote!$P$12,Quote!$R$12,"")</f>
        <v/>
      </c>
      <c r="AA48" s="54" t="str">
        <f>IF(AY4=Quote!$P$12,Quote!$R$12,"")</f>
        <v/>
      </c>
      <c r="AB48" s="54" t="str">
        <f>IF(AZ4=Quote!$P$12,Quote!$R$12,"")</f>
        <v/>
      </c>
    </row>
    <row r="49" spans="20:28" ht="14.1" customHeight="1">
      <c r="T49" s="154" t="s">
        <v>179</v>
      </c>
      <c r="U49" s="54" t="str">
        <f>IF(AS4=Quote!$P$13,Quote!$R$13,"")</f>
        <v/>
      </c>
      <c r="V49" s="54" t="str">
        <f>IF(AT4=Quote!$P$13,Quote!$R$13,"")</f>
        <v/>
      </c>
      <c r="W49" s="54" t="str">
        <f>IF(AU4=Quote!$P$13,Quote!$R$13,"")</f>
        <v/>
      </c>
      <c r="X49" s="54" t="str">
        <f>IF(AV4=Quote!$P$13,Quote!$R$13,"")</f>
        <v/>
      </c>
      <c r="Y49" s="54" t="str">
        <f>IF(AW4=Quote!$P$13,Quote!$R$13,"")</f>
        <v/>
      </c>
      <c r="Z49" s="54" t="str">
        <f>IF(AX4=Quote!$P$13,Quote!$R$13,"")</f>
        <v/>
      </c>
      <c r="AA49" s="54" t="str">
        <f>IF(AY4=Quote!$P$13,Quote!$R$13,"")</f>
        <v/>
      </c>
      <c r="AB49" s="54" t="str">
        <f>IF(AZ4=Quote!$P$13,Quote!$R$13,"")</f>
        <v/>
      </c>
    </row>
    <row r="50" spans="20:28" ht="14.1" customHeight="1">
      <c r="T50" s="154" t="s">
        <v>180</v>
      </c>
      <c r="U50" s="54" t="str">
        <f>IF(AS4=Quote!$P$14,Quote!$R$14,"")</f>
        <v/>
      </c>
      <c r="V50" s="54" t="str">
        <f>IF(AT4=Quote!$P$14,Quote!$R$14,"")</f>
        <v/>
      </c>
      <c r="W50" s="54" t="str">
        <f>IF(AU4=Quote!$P$14,Quote!$R$14,"")</f>
        <v/>
      </c>
      <c r="X50" s="54" t="str">
        <f>IF(AV4=Quote!$P$14,Quote!$R$14,"")</f>
        <v/>
      </c>
      <c r="Y50" s="54" t="str">
        <f>IF(AW4=Quote!$P$14,Quote!$R$14,"")</f>
        <v/>
      </c>
      <c r="Z50" s="54" t="str">
        <f>IF(AX4=Quote!$P$14,Quote!$R$14,"")</f>
        <v/>
      </c>
      <c r="AA50" s="54" t="str">
        <f>IF(AY4=Quote!$P$14,Quote!$R$14,"")</f>
        <v/>
      </c>
      <c r="AB50" s="54" t="str">
        <f>IF(AZ4=Quote!$P$14,Quote!$R$14,"")</f>
        <v/>
      </c>
    </row>
    <row r="51" spans="20:28" ht="14.1" customHeight="1" thickBot="1">
      <c r="U51" s="55">
        <f t="shared" ref="U51:AB51" si="33">SUM(U45:U50)</f>
        <v>0</v>
      </c>
      <c r="V51" s="55">
        <f t="shared" si="33"/>
        <v>0</v>
      </c>
      <c r="W51" s="55">
        <f t="shared" si="33"/>
        <v>0</v>
      </c>
      <c r="X51" s="55">
        <f t="shared" si="33"/>
        <v>0</v>
      </c>
      <c r="Y51" s="55">
        <f t="shared" si="33"/>
        <v>0</v>
      </c>
      <c r="Z51" s="55">
        <f t="shared" si="33"/>
        <v>0</v>
      </c>
      <c r="AA51" s="55">
        <f t="shared" si="33"/>
        <v>0</v>
      </c>
      <c r="AB51" s="55">
        <f t="shared" si="33"/>
        <v>0</v>
      </c>
    </row>
    <row r="52" spans="20:28" ht="14.1" customHeight="1" thickTop="1"/>
    <row r="53" spans="20:28" ht="14.1" customHeight="1"/>
    <row r="54" spans="20:28" ht="14.1" customHeight="1"/>
    <row r="55" spans="20:28" ht="12" customHeight="1"/>
    <row r="56" spans="20:28" ht="9.9" customHeight="1"/>
    <row r="57" spans="20:28" ht="9.9" customHeight="1"/>
    <row r="58" spans="20:28" ht="9.9" customHeight="1"/>
    <row r="59" spans="20:28" ht="9.9" customHeight="1"/>
    <row r="60" spans="20:28" ht="9.9" customHeight="1"/>
    <row r="61" spans="20:28" ht="9.9" customHeight="1"/>
    <row r="62" spans="20:28" ht="9.9" customHeight="1"/>
    <row r="63" spans="20:28" ht="9.9" customHeight="1"/>
    <row r="64" spans="20:28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</sheetData>
  <sheetProtection password="8205" sheet="1" objects="1" scenarios="1" selectLockedCells="1"/>
  <mergeCells count="8">
    <mergeCell ref="P14:Q14"/>
    <mergeCell ref="P15:Q15"/>
    <mergeCell ref="J2:L2"/>
    <mergeCell ref="N2:O2"/>
    <mergeCell ref="C4:E4"/>
    <mergeCell ref="C5:D5"/>
    <mergeCell ref="O8:Q8"/>
    <mergeCell ref="O9:Q9"/>
  </mergeCells>
  <conditionalFormatting sqref="Q11">
    <cfRule type="cellIs" dxfId="27" priority="4" stopIfTrue="1" operator="equal">
      <formula>"Losnummer fehlt!"</formula>
    </cfRule>
  </conditionalFormatting>
  <conditionalFormatting sqref="O19:P26">
    <cfRule type="cellIs" dxfId="26" priority="3" stopIfTrue="1" operator="greaterThan">
      <formula>0</formula>
    </cfRule>
  </conditionalFormatting>
  <conditionalFormatting sqref="O11:P11">
    <cfRule type="cellIs" dxfId="25" priority="2" stopIfTrue="1" operator="equal">
      <formula>"Nein"</formula>
    </cfRule>
  </conditionalFormatting>
  <conditionalFormatting sqref="C19:N26">
    <cfRule type="cellIs" dxfId="24" priority="1" stopIfTrue="1" operator="greaterThan">
      <formula>"2"</formula>
    </cfRule>
  </conditionalFormatting>
  <dataValidations count="2">
    <dataValidation type="textLength" operator="equal" allowBlank="1" showErrorMessage="1" errorTitle="Losnummer" error="Sie müssen die siebenstellige Losnummer von Ihrem Lottoschein bzw. der Spielquittung eingeben!" sqref="O9">
      <formula1>7</formula1>
    </dataValidation>
    <dataValidation type="list" showInputMessage="1" showErrorMessage="1" sqref="O11:P11">
      <formula1>$BQ$3:$BQ$4</formula1>
    </dataValidation>
  </dataValidations>
  <printOptions horizontalCentered="1" verticalCentered="1" gridLinesSet="0"/>
  <pageMargins left="1.1499999999999999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>
    <oddHeader>&amp;CAuswertung der Lottozahlen von &amp;A</oddHeader>
    <oddFooter>&amp;LAusdruck vom &amp;D - &amp;T&amp;Cwww.opawilli.de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V103"/>
  <sheetViews>
    <sheetView showGridLines="0" showRowColHeaders="0" zoomScale="120" workbookViewId="0">
      <selection activeCell="C10" sqref="C10"/>
    </sheetView>
  </sheetViews>
  <sheetFormatPr baseColWidth="10" defaultColWidth="11.44140625" defaultRowHeight="13.2"/>
  <cols>
    <col min="1" max="1" width="3.88671875" style="6" customWidth="1"/>
    <col min="2" max="2" width="8.33203125" style="6" customWidth="1"/>
    <col min="3" max="14" width="5.33203125" style="7" customWidth="1"/>
    <col min="15" max="16" width="10.6640625" style="6" customWidth="1"/>
    <col min="17" max="17" width="17.5546875" style="6" customWidth="1"/>
    <col min="18" max="18" width="4.77734375" style="6" customWidth="1"/>
    <col min="19" max="19" width="4.6640625" style="6" hidden="1" customWidth="1"/>
    <col min="20" max="20" width="5.109375" style="6" hidden="1" customWidth="1"/>
    <col min="21" max="116" width="10.6640625" style="11" hidden="1" customWidth="1"/>
    <col min="117" max="118" width="4.6640625" style="11" hidden="1" customWidth="1"/>
    <col min="119" max="200" width="4.6640625" style="11" customWidth="1"/>
    <col min="201" max="16384" width="11.44140625" style="6"/>
  </cols>
  <sheetData>
    <row r="1" spans="1:236" s="1" customFormat="1" ht="21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</row>
    <row r="2" spans="1:236" s="1" customFormat="1" ht="14.1" customHeight="1">
      <c r="C2" s="2"/>
      <c r="D2" s="2"/>
      <c r="E2" s="2"/>
      <c r="F2" s="2"/>
      <c r="I2" s="17" t="s">
        <v>317</v>
      </c>
      <c r="J2" s="165" t="str">
        <f>IF(Gewinnzahlen!F3="","",Gewinnzahlen!F3)</f>
        <v/>
      </c>
      <c r="K2" s="166"/>
      <c r="L2" s="166"/>
      <c r="M2" s="16" t="s">
        <v>172</v>
      </c>
      <c r="N2" s="165" t="str">
        <f>IF(Gewinnzahlen!H3="","",Gewinnzahlen!H3)</f>
        <v/>
      </c>
      <c r="O2" s="166"/>
      <c r="P2" s="88"/>
      <c r="U2" s="52" t="s">
        <v>89</v>
      </c>
      <c r="V2" s="52"/>
      <c r="W2" s="52"/>
      <c r="X2" s="52"/>
      <c r="Y2" s="52"/>
      <c r="Z2" s="52"/>
      <c r="AA2" s="52"/>
      <c r="AB2" s="52"/>
      <c r="AC2" s="52"/>
      <c r="AD2" s="52"/>
      <c r="AE2" s="52"/>
      <c r="AF2" s="120"/>
      <c r="AG2" s="52" t="s">
        <v>95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20"/>
      <c r="AS2" s="52" t="s">
        <v>90</v>
      </c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114"/>
      <c r="BE2" s="52" t="s">
        <v>96</v>
      </c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114"/>
      <c r="BQ2" s="52" t="s">
        <v>88</v>
      </c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</row>
    <row r="3" spans="1:236" s="1" customFormat="1" ht="12" customHeight="1">
      <c r="C3" s="2"/>
      <c r="D3" s="2"/>
      <c r="E3" s="2"/>
      <c r="F3" s="2"/>
      <c r="H3" s="2"/>
      <c r="I3" s="2"/>
      <c r="J3" s="2"/>
      <c r="K3" s="2"/>
      <c r="L3" s="2"/>
      <c r="M3" s="2"/>
      <c r="N3" s="2"/>
      <c r="U3" s="50" t="s">
        <v>1</v>
      </c>
      <c r="V3" s="50" t="s">
        <v>2</v>
      </c>
      <c r="W3" s="50" t="s">
        <v>3</v>
      </c>
      <c r="X3" s="50" t="s">
        <v>4</v>
      </c>
      <c r="Y3" s="50" t="s">
        <v>5</v>
      </c>
      <c r="Z3" s="50" t="s">
        <v>296</v>
      </c>
      <c r="AA3" s="50" t="s">
        <v>297</v>
      </c>
      <c r="AB3" s="50" t="s">
        <v>298</v>
      </c>
      <c r="AC3" s="50"/>
      <c r="AD3" s="50"/>
      <c r="AE3" s="50"/>
      <c r="AF3" s="114"/>
      <c r="AG3" s="50" t="s">
        <v>1</v>
      </c>
      <c r="AH3" s="50" t="s">
        <v>2</v>
      </c>
      <c r="AI3" s="50" t="s">
        <v>3</v>
      </c>
      <c r="AJ3" s="50" t="s">
        <v>4</v>
      </c>
      <c r="AK3" s="50" t="s">
        <v>5</v>
      </c>
      <c r="AL3" s="50" t="s">
        <v>296</v>
      </c>
      <c r="AM3" s="50" t="s">
        <v>297</v>
      </c>
      <c r="AN3" s="50" t="s">
        <v>298</v>
      </c>
      <c r="AO3" s="50"/>
      <c r="AP3" s="50"/>
      <c r="AQ3" s="50"/>
      <c r="AR3" s="114"/>
      <c r="AS3" s="50" t="s">
        <v>6</v>
      </c>
      <c r="AT3" s="87" t="s">
        <v>7</v>
      </c>
      <c r="AU3" s="50" t="s">
        <v>8</v>
      </c>
      <c r="AV3" s="50" t="s">
        <v>9</v>
      </c>
      <c r="AW3" s="50" t="s">
        <v>10</v>
      </c>
      <c r="AX3" s="50" t="s">
        <v>299</v>
      </c>
      <c r="AY3" s="50" t="s">
        <v>300</v>
      </c>
      <c r="AZ3" s="50" t="s">
        <v>301</v>
      </c>
      <c r="BA3" s="50"/>
      <c r="BB3" s="50"/>
      <c r="BC3" s="50"/>
      <c r="BD3" s="114"/>
      <c r="BE3" s="50" t="s">
        <v>6</v>
      </c>
      <c r="BF3" s="50" t="s">
        <v>7</v>
      </c>
      <c r="BG3" s="50" t="s">
        <v>8</v>
      </c>
      <c r="BH3" s="50" t="s">
        <v>9</v>
      </c>
      <c r="BI3" s="50" t="s">
        <v>10</v>
      </c>
      <c r="BJ3" s="50" t="s">
        <v>299</v>
      </c>
      <c r="BK3" s="50" t="s">
        <v>300</v>
      </c>
      <c r="BL3" s="50" t="s">
        <v>301</v>
      </c>
      <c r="BM3" s="50"/>
      <c r="BN3" s="50"/>
      <c r="BO3" s="50"/>
      <c r="BP3" s="114"/>
      <c r="BQ3" s="49" t="s">
        <v>86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</row>
    <row r="4" spans="1:236" s="3" customFormat="1" ht="9" customHeight="1">
      <c r="A4" s="1"/>
      <c r="C4" s="172" t="str">
        <f>Gewinnzahlen!B5</f>
        <v>lotto2013.xlsx - Version 1.0</v>
      </c>
      <c r="D4" s="173"/>
      <c r="E4" s="173"/>
      <c r="F4" s="2"/>
      <c r="G4" s="95" t="s">
        <v>199</v>
      </c>
      <c r="H4" s="2"/>
      <c r="I4" s="2"/>
      <c r="J4" s="2"/>
      <c r="K4" s="2"/>
      <c r="L4" s="2"/>
      <c r="M4" s="2"/>
      <c r="N4" s="2"/>
      <c r="O4" s="1"/>
      <c r="P4" s="1"/>
      <c r="Q4" s="1"/>
      <c r="T4" s="1"/>
      <c r="U4" s="118">
        <f t="shared" ref="U4:AB4" si="0">IF($O$11="Nein",0,IF($O$9="",0,AG4))</f>
        <v>0</v>
      </c>
      <c r="V4" s="118">
        <f t="shared" si="0"/>
        <v>0</v>
      </c>
      <c r="W4" s="118">
        <f t="shared" si="0"/>
        <v>0</v>
      </c>
      <c r="X4" s="118">
        <f t="shared" si="0"/>
        <v>0</v>
      </c>
      <c r="Y4" s="118">
        <f t="shared" si="0"/>
        <v>0</v>
      </c>
      <c r="Z4" s="118">
        <f t="shared" si="0"/>
        <v>0</v>
      </c>
      <c r="AA4" s="118">
        <f t="shared" si="0"/>
        <v>0</v>
      </c>
      <c r="AB4" s="118">
        <f t="shared" si="0"/>
        <v>0</v>
      </c>
      <c r="AC4" s="118"/>
      <c r="AD4" s="118"/>
      <c r="AE4" s="118"/>
      <c r="AF4" s="121"/>
      <c r="AG4" s="118">
        <f>IF(RIGHT($O$12,7)=RIGHT(Gewinnzahlen!C19,7),7,IF(RIGHT($O$12,6)=RIGHT(Gewinnzahlen!C19,6),6,IF(RIGHT($O$12,5)=RIGHT(Gewinnzahlen!C19,5),5,IF(RIGHT($O$12,4)=RIGHT(Gewinnzahlen!C19,4),4,IF(RIGHT($O$12,3)=RIGHT(Gewinnzahlen!C19,3),3,IF(RIGHT($O$12,2)=RIGHT(Gewinnzahlen!C19,2),2,IF(RIGHT($O$12,1)=RIGHT(Gewinnzahlen!C19,1),1,0)))))))</f>
        <v>7</v>
      </c>
      <c r="AH4" s="118">
        <f>IF(RIGHT($O$12,7)=RIGHT(Gewinnzahlen!D19,7),7,IF(RIGHT($O$12,6)=RIGHT(Gewinnzahlen!D19,6),6,IF(RIGHT($O$12,5)=RIGHT(Gewinnzahlen!D19,5),5,IF(RIGHT($O$12,4)=RIGHT(Gewinnzahlen!D19,4),4,IF(RIGHT($O$12,3)=RIGHT(Gewinnzahlen!D19,3),3,IF(RIGHT($O$12,2)=RIGHT(Gewinnzahlen!D19,2),2,IF(RIGHT($O$12,1)=RIGHT(Gewinnzahlen!D19,1),1,0)))))))</f>
        <v>7</v>
      </c>
      <c r="AI4" s="118">
        <f>IF(RIGHT($O$12,7)=RIGHT(Gewinnzahlen!E19,7),7,IF(RIGHT($O$12,6)=RIGHT(Gewinnzahlen!E19,6),6,IF(RIGHT($O$12,5)=RIGHT(Gewinnzahlen!E19,5),5,IF(RIGHT($O$12,4)=RIGHT(Gewinnzahlen!E19,4),4,IF(RIGHT($O$12,3)=RIGHT(Gewinnzahlen!E19,3),3,IF(RIGHT($O$12,2)=RIGHT(Gewinnzahlen!E19,2),2,IF(RIGHT($O$12,1)=RIGHT(Gewinnzahlen!E19,1),1,0)))))))</f>
        <v>7</v>
      </c>
      <c r="AJ4" s="118">
        <f>IF(RIGHT($O$12,7)=RIGHT(Gewinnzahlen!F19,7),7,IF(RIGHT($O$12,6)=RIGHT(Gewinnzahlen!F19,6),6,IF(RIGHT($O$12,5)=RIGHT(Gewinnzahlen!F19,5),5,IF(RIGHT($O$12,4)=RIGHT(Gewinnzahlen!F19,4),4,IF(RIGHT($O$12,3)=RIGHT(Gewinnzahlen!F19,3),3,IF(RIGHT($O$12,2)=RIGHT(Gewinnzahlen!F19,2),2,IF(RIGHT($O$12,1)=RIGHT(Gewinnzahlen!F19,1),1,0)))))))</f>
        <v>7</v>
      </c>
      <c r="AK4" s="118">
        <f>IF(RIGHT($O$12,7)=RIGHT(Gewinnzahlen!G19,7),7,IF(RIGHT($O$12,6)=RIGHT(Gewinnzahlen!G19,6),6,IF(RIGHT($O$12,5)=RIGHT(Gewinnzahlen!G19,5),5,IF(RIGHT($O$12,4)=RIGHT(Gewinnzahlen!G19,4),4,IF(RIGHT($O$12,3)=RIGHT(Gewinnzahlen!G19,3),3,IF(RIGHT($O$12,2)=RIGHT(Gewinnzahlen!G19,2),2,IF(RIGHT($O$12,1)=RIGHT(Gewinnzahlen!G19,1),1,0)))))))</f>
        <v>7</v>
      </c>
      <c r="AL4" s="118">
        <f>IF(RIGHT($O$12,7)=RIGHT(Gewinnzahlen!H19,7),7,IF(RIGHT($O$12,6)=RIGHT(Gewinnzahlen!H19,6),6,IF(RIGHT($O$12,5)=RIGHT(Gewinnzahlen!H19,5),5,IF(RIGHT($O$12,4)=RIGHT(Gewinnzahlen!H19,4),4,IF(RIGHT($O$12,3)=RIGHT(Gewinnzahlen!H19,3),3,IF(RIGHT($O$12,2)=RIGHT(Gewinnzahlen!H19,2),2,IF(RIGHT($O$12,1)=RIGHT(Gewinnzahlen!H19,1),1,0)))))))</f>
        <v>7</v>
      </c>
      <c r="AM4" s="118">
        <f>IF(RIGHT($O$12,7)=RIGHT(Gewinnzahlen!I19,7),7,IF(RIGHT($O$12,6)=RIGHT(Gewinnzahlen!I19,6),6,IF(RIGHT($O$12,5)=RIGHT(Gewinnzahlen!I19,5),5,IF(RIGHT($O$12,4)=RIGHT(Gewinnzahlen!I19,4),4,IF(RIGHT($O$12,3)=RIGHT(Gewinnzahlen!I19,3),3,IF(RIGHT($O$12,2)=RIGHT(Gewinnzahlen!I19,2),2,IF(RIGHT($O$12,1)=RIGHT(Gewinnzahlen!I19,1),1,0)))))))</f>
        <v>7</v>
      </c>
      <c r="AN4" s="118">
        <f>IF(RIGHT($O$12,7)=RIGHT(Gewinnzahlen!J19,7),7,IF(RIGHT($O$12,6)=RIGHT(Gewinnzahlen!J19,6),6,IF(RIGHT($O$12,5)=RIGHT(Gewinnzahlen!J19,5),5,IF(RIGHT($O$12,4)=RIGHT(Gewinnzahlen!J19,4),4,IF(RIGHT($O$12,3)=RIGHT(Gewinnzahlen!J19,3),3,IF(RIGHT($O$12,2)=RIGHT(Gewinnzahlen!J19,2),2,IF(RIGHT($O$12,1)=RIGHT(Gewinnzahlen!J19,1),1,0)))))))</f>
        <v>7</v>
      </c>
      <c r="AO4" s="118"/>
      <c r="AP4" s="118"/>
      <c r="AQ4" s="118"/>
      <c r="AR4" s="121"/>
      <c r="AS4" s="118">
        <f t="shared" ref="AS4:AZ4" si="1">IF($P$11="Nein",0,IF($O$9="",0,BE4))</f>
        <v>0</v>
      </c>
      <c r="AT4" s="118">
        <f t="shared" si="1"/>
        <v>0</v>
      </c>
      <c r="AU4" s="118">
        <f t="shared" si="1"/>
        <v>0</v>
      </c>
      <c r="AV4" s="118">
        <f t="shared" si="1"/>
        <v>0</v>
      </c>
      <c r="AW4" s="118">
        <f t="shared" si="1"/>
        <v>0</v>
      </c>
      <c r="AX4" s="118">
        <f t="shared" si="1"/>
        <v>0</v>
      </c>
      <c r="AY4" s="118">
        <f t="shared" si="1"/>
        <v>0</v>
      </c>
      <c r="AZ4" s="118">
        <f t="shared" si="1"/>
        <v>0</v>
      </c>
      <c r="BA4" s="118"/>
      <c r="BB4" s="118"/>
      <c r="BC4" s="118"/>
      <c r="BD4" s="121"/>
      <c r="BE4" s="118">
        <f>IF(RIGHT($P$12,6)=RIGHT(Gewinnzahlen!C20,6),6,IF(RIGHT($P$12,5)=RIGHT(Gewinnzahlen!C20,5),5,IF(RIGHT($P$12,4)=RIGHT(Gewinnzahlen!C20,4),4,IF(RIGHT($P$12,3)=RIGHT(Gewinnzahlen!C20,3),3,IF(RIGHT($P$12,2)=RIGHT(Gewinnzahlen!C20,2),2,IF(RIGHT($P$12,1)=RIGHT(Gewinnzahlen!C20,1),1,0))))))</f>
        <v>6</v>
      </c>
      <c r="BF4" s="118">
        <f>IF(RIGHT($P$12,6)=RIGHT(Gewinnzahlen!D20,6),6,IF(RIGHT($P$12,5)=RIGHT(Gewinnzahlen!D20,5),5,IF(RIGHT($P$12,4)=RIGHT(Gewinnzahlen!D20,4),4,IF(RIGHT($P$12,3)=RIGHT(Gewinnzahlen!D20,3),3,IF(RIGHT($P$12,2)=RIGHT(Gewinnzahlen!D20,2),2,IF(RIGHT($P$12,1)=RIGHT(Gewinnzahlen!D20,1),1,0))))))</f>
        <v>6</v>
      </c>
      <c r="BG4" s="118">
        <f>IF(RIGHT($P$12,6)=RIGHT(Gewinnzahlen!E20,6),6,IF(RIGHT($P$12,5)=RIGHT(Gewinnzahlen!E20,5),5,IF(RIGHT($P$12,4)=RIGHT(Gewinnzahlen!E20,4),4,IF(RIGHT($P$12,3)=RIGHT(Gewinnzahlen!E20,3),3,IF(RIGHT($P$12,2)=RIGHT(Gewinnzahlen!E20,2),2,IF(RIGHT($P$12,1)=RIGHT(Gewinnzahlen!E20,1),1,0))))))</f>
        <v>6</v>
      </c>
      <c r="BH4" s="118">
        <f>IF(RIGHT($P$12,6)=RIGHT(Gewinnzahlen!F20,6),6,IF(RIGHT($P$12,5)=RIGHT(Gewinnzahlen!F20,5),5,IF(RIGHT($P$12,4)=RIGHT(Gewinnzahlen!F20,4),4,IF(RIGHT($P$12,3)=RIGHT(Gewinnzahlen!F20,3),3,IF(RIGHT($P$12,2)=RIGHT(Gewinnzahlen!F20,2),2,IF(RIGHT($P$12,1)=RIGHT(Gewinnzahlen!F20,1),1,0))))))</f>
        <v>6</v>
      </c>
      <c r="BI4" s="118">
        <f>IF(RIGHT($P$12,6)=RIGHT(Gewinnzahlen!G20,6),6,IF(RIGHT($P$12,5)=RIGHT(Gewinnzahlen!G20,5),5,IF(RIGHT($P$12,4)=RIGHT(Gewinnzahlen!G20,4),4,IF(RIGHT($P$12,3)=RIGHT(Gewinnzahlen!G20,3),3,IF(RIGHT($P$12,2)=RIGHT(Gewinnzahlen!G20,2),2,IF(RIGHT($P$12,1)=RIGHT(Gewinnzahlen!G20,1),1,0))))))</f>
        <v>6</v>
      </c>
      <c r="BJ4" s="118">
        <f>IF(RIGHT($P$12,6)=RIGHT(Gewinnzahlen!H20,6),6,IF(RIGHT($P$12,5)=RIGHT(Gewinnzahlen!H20,5),5,IF(RIGHT($P$12,4)=RIGHT(Gewinnzahlen!H20,4),4,IF(RIGHT($P$12,3)=RIGHT(Gewinnzahlen!H20,3),3,IF(RIGHT($P$12,2)=RIGHT(Gewinnzahlen!H20,2),2,IF(RIGHT($P$12,1)=RIGHT(Gewinnzahlen!H20,1),1,0))))))</f>
        <v>6</v>
      </c>
      <c r="BK4" s="118">
        <f>IF(RIGHT($P$12,6)=RIGHT(Gewinnzahlen!I20,6),6,IF(RIGHT($P$12,5)=RIGHT(Gewinnzahlen!I20,5),5,IF(RIGHT($P$12,4)=RIGHT(Gewinnzahlen!I20,4),4,IF(RIGHT($P$12,3)=RIGHT(Gewinnzahlen!I20,3),3,IF(RIGHT($P$12,2)=RIGHT(Gewinnzahlen!I20,2),2,IF(RIGHT($P$12,1)=RIGHT(Gewinnzahlen!I20,1),1,0))))))</f>
        <v>6</v>
      </c>
      <c r="BL4" s="118">
        <f>IF(RIGHT($P$12,6)=RIGHT(Gewinnzahlen!J20,6),6,IF(RIGHT($P$12,5)=RIGHT(Gewinnzahlen!J20,5),5,IF(RIGHT($P$12,4)=RIGHT(Gewinnzahlen!J20,4),4,IF(RIGHT($P$12,3)=RIGHT(Gewinnzahlen!J20,3),3,IF(RIGHT($P$12,2)=RIGHT(Gewinnzahlen!J20,2),2,IF(RIGHT($P$12,1)=RIGHT(Gewinnzahlen!J20,1),1,0))))))</f>
        <v>6</v>
      </c>
      <c r="BM4" s="118"/>
      <c r="BN4" s="118"/>
      <c r="BO4" s="118"/>
      <c r="BP4" s="121"/>
      <c r="BQ4" s="119" t="s">
        <v>87</v>
      </c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</row>
    <row r="5" spans="1:236" s="3" customFormat="1" ht="9" customHeight="1">
      <c r="A5" s="1"/>
      <c r="C5" s="177" t="str">
        <f>Gewinnzahlen!B6</f>
        <v>Stand 26.11.2020</v>
      </c>
      <c r="D5" s="178"/>
      <c r="E5" s="80"/>
      <c r="F5" s="2"/>
      <c r="G5" s="96" t="s">
        <v>196</v>
      </c>
      <c r="H5" s="2"/>
      <c r="I5" s="2"/>
      <c r="J5" s="2"/>
      <c r="K5" s="2"/>
      <c r="L5" s="2"/>
      <c r="M5" s="2"/>
      <c r="N5" s="2"/>
      <c r="O5" s="1"/>
      <c r="P5" s="1"/>
      <c r="Q5" s="1"/>
      <c r="T5" s="1"/>
      <c r="U5" s="52" t="s">
        <v>187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114"/>
      <c r="AG5" s="87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114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114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114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122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122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122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36" s="3" customFormat="1" ht="9" customHeight="1">
      <c r="A6" s="4"/>
      <c r="C6" s="79"/>
      <c r="D6" s="80"/>
      <c r="E6" s="80"/>
      <c r="F6" s="2"/>
      <c r="G6" s="97" t="s">
        <v>198</v>
      </c>
      <c r="H6" s="2"/>
      <c r="I6" s="2"/>
      <c r="J6" s="2"/>
      <c r="K6" s="2"/>
      <c r="L6" s="2"/>
      <c r="M6" s="2"/>
      <c r="N6" s="2"/>
      <c r="O6" s="1"/>
      <c r="P6" s="1"/>
      <c r="Q6" s="1"/>
      <c r="U6" s="50" t="s">
        <v>109</v>
      </c>
      <c r="V6" s="50" t="s">
        <v>110</v>
      </c>
      <c r="W6" s="50" t="s">
        <v>111</v>
      </c>
      <c r="X6" s="50" t="s">
        <v>112</v>
      </c>
      <c r="Y6" s="50" t="s">
        <v>113</v>
      </c>
      <c r="Z6" s="50" t="s">
        <v>114</v>
      </c>
      <c r="AA6" s="50" t="s">
        <v>115</v>
      </c>
      <c r="AB6" s="50" t="s">
        <v>116</v>
      </c>
      <c r="AC6" s="50" t="s">
        <v>117</v>
      </c>
      <c r="AD6" s="50" t="s">
        <v>118</v>
      </c>
      <c r="AE6" s="50" t="s">
        <v>119</v>
      </c>
      <c r="AF6" s="50" t="s">
        <v>120</v>
      </c>
      <c r="AG6" s="53" t="s">
        <v>121</v>
      </c>
      <c r="AH6" s="50" t="s">
        <v>122</v>
      </c>
      <c r="AI6" s="50" t="s">
        <v>123</v>
      </c>
      <c r="AJ6" s="50" t="s">
        <v>124</v>
      </c>
      <c r="AK6" s="50" t="s">
        <v>125</v>
      </c>
      <c r="AL6" s="50" t="s">
        <v>126</v>
      </c>
      <c r="AM6" s="50" t="s">
        <v>127</v>
      </c>
      <c r="AN6" s="50" t="s">
        <v>128</v>
      </c>
      <c r="AO6" s="50" t="s">
        <v>129</v>
      </c>
      <c r="AP6" s="50" t="s">
        <v>130</v>
      </c>
      <c r="AQ6" s="50" t="s">
        <v>131</v>
      </c>
      <c r="AR6" s="114" t="s">
        <v>132</v>
      </c>
      <c r="AS6" s="87" t="s">
        <v>133</v>
      </c>
      <c r="AT6" s="50" t="s">
        <v>134</v>
      </c>
      <c r="AU6" s="50" t="s">
        <v>135</v>
      </c>
      <c r="AV6" s="50" t="s">
        <v>136</v>
      </c>
      <c r="AW6" s="50" t="s">
        <v>137</v>
      </c>
      <c r="AX6" s="50" t="s">
        <v>138</v>
      </c>
      <c r="AY6" s="50" t="s">
        <v>139</v>
      </c>
      <c r="AZ6" s="50" t="s">
        <v>140</v>
      </c>
      <c r="BA6" s="50" t="s">
        <v>141</v>
      </c>
      <c r="BB6" s="50" t="s">
        <v>142</v>
      </c>
      <c r="BC6" s="50" t="s">
        <v>143</v>
      </c>
      <c r="BD6" s="114" t="s">
        <v>144</v>
      </c>
      <c r="BE6" s="87" t="s">
        <v>145</v>
      </c>
      <c r="BF6" s="50" t="s">
        <v>146</v>
      </c>
      <c r="BG6" s="50" t="s">
        <v>147</v>
      </c>
      <c r="BH6" s="50" t="s">
        <v>148</v>
      </c>
      <c r="BI6" s="50" t="s">
        <v>149</v>
      </c>
      <c r="BJ6" s="50" t="s">
        <v>150</v>
      </c>
      <c r="BK6" s="50" t="s">
        <v>151</v>
      </c>
      <c r="BL6" s="50" t="s">
        <v>152</v>
      </c>
      <c r="BM6" s="50" t="s">
        <v>153</v>
      </c>
      <c r="BN6" s="50" t="s">
        <v>154</v>
      </c>
      <c r="BO6" s="50" t="s">
        <v>155</v>
      </c>
      <c r="BP6" s="50" t="s">
        <v>156</v>
      </c>
      <c r="BQ6" s="53" t="s">
        <v>157</v>
      </c>
      <c r="BR6" s="50" t="s">
        <v>158</v>
      </c>
      <c r="BS6" s="50" t="s">
        <v>159</v>
      </c>
      <c r="BT6" s="50" t="s">
        <v>160</v>
      </c>
      <c r="BU6" s="50" t="s">
        <v>161</v>
      </c>
      <c r="BV6" s="50" t="s">
        <v>162</v>
      </c>
      <c r="BW6" s="50" t="s">
        <v>163</v>
      </c>
      <c r="BX6" s="50" t="s">
        <v>164</v>
      </c>
      <c r="BY6" s="50" t="s">
        <v>165</v>
      </c>
      <c r="BZ6" s="50" t="s">
        <v>166</v>
      </c>
      <c r="CA6" s="50" t="s">
        <v>167</v>
      </c>
      <c r="CB6" s="50" t="s">
        <v>168</v>
      </c>
      <c r="CC6" s="53" t="s">
        <v>221</v>
      </c>
      <c r="CD6" s="50" t="s">
        <v>222</v>
      </c>
      <c r="CE6" s="50" t="s">
        <v>223</v>
      </c>
      <c r="CF6" s="50" t="s">
        <v>224</v>
      </c>
      <c r="CG6" s="50" t="s">
        <v>225</v>
      </c>
      <c r="CH6" s="50" t="s">
        <v>226</v>
      </c>
      <c r="CI6" s="50" t="s">
        <v>227</v>
      </c>
      <c r="CJ6" s="50" t="s">
        <v>228</v>
      </c>
      <c r="CK6" s="50" t="s">
        <v>229</v>
      </c>
      <c r="CL6" s="50" t="s">
        <v>230</v>
      </c>
      <c r="CM6" s="50" t="s">
        <v>231</v>
      </c>
      <c r="CN6" s="50" t="s">
        <v>232</v>
      </c>
      <c r="CO6" s="53" t="s">
        <v>245</v>
      </c>
      <c r="CP6" s="50" t="s">
        <v>246</v>
      </c>
      <c r="CQ6" s="50" t="s">
        <v>247</v>
      </c>
      <c r="CR6" s="50" t="s">
        <v>248</v>
      </c>
      <c r="CS6" s="50" t="s">
        <v>249</v>
      </c>
      <c r="CT6" s="50" t="s">
        <v>250</v>
      </c>
      <c r="CU6" s="50" t="s">
        <v>251</v>
      </c>
      <c r="CV6" s="50" t="s">
        <v>252</v>
      </c>
      <c r="CW6" s="50" t="s">
        <v>253</v>
      </c>
      <c r="CX6" s="50" t="s">
        <v>254</v>
      </c>
      <c r="CY6" s="50" t="s">
        <v>255</v>
      </c>
      <c r="CZ6" s="50" t="s">
        <v>256</v>
      </c>
      <c r="DA6" s="53" t="s">
        <v>269</v>
      </c>
      <c r="DB6" s="50" t="s">
        <v>270</v>
      </c>
      <c r="DC6" s="50" t="s">
        <v>271</v>
      </c>
      <c r="DD6" s="50" t="s">
        <v>272</v>
      </c>
      <c r="DE6" s="50" t="s">
        <v>273</v>
      </c>
      <c r="DF6" s="50" t="s">
        <v>274</v>
      </c>
      <c r="DG6" s="50" t="s">
        <v>275</v>
      </c>
      <c r="DH6" s="50" t="s">
        <v>276</v>
      </c>
      <c r="DI6" s="50" t="s">
        <v>277</v>
      </c>
      <c r="DJ6" s="50" t="s">
        <v>278</v>
      </c>
      <c r="DK6" s="50" t="s">
        <v>279</v>
      </c>
      <c r="DL6" s="50" t="s">
        <v>280</v>
      </c>
      <c r="DM6" s="50" t="s">
        <v>0</v>
      </c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36" s="3" customFormat="1" ht="8.25" customHeight="1">
      <c r="A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4"/>
      <c r="U7" s="50">
        <f>IF(Gewinnzahlen!$C$12=C10,1,IF(Gewinnzahlen!$C$12=C11,1,IF(Gewinnzahlen!$C$12=C12,1,IF(Gewinnzahlen!$C$12=C13,1,IF(Gewinnzahlen!$C$12=C14,1,IF(Gewinnzahlen!$C$12=C15,1,0))))))</f>
        <v>1</v>
      </c>
      <c r="V7" s="50">
        <f>IF(Gewinnzahlen!$C$12=D10,1,IF(Gewinnzahlen!$C$12=D11,1,IF(Gewinnzahlen!$C$12=D12,1,IF(Gewinnzahlen!$C$12=D13,1,IF(Gewinnzahlen!$C$12=D14,1,IF(Gewinnzahlen!$C$12=D15,1,0))))))</f>
        <v>1</v>
      </c>
      <c r="W7" s="50">
        <f>IF(Gewinnzahlen!$C$12=E10,1,IF(Gewinnzahlen!$C$12=E11,1,IF(Gewinnzahlen!$C$12=E12,1,IF(Gewinnzahlen!$C$12=E13,1,IF(Gewinnzahlen!$C$12=E14,1,IF(Gewinnzahlen!$C$12=E15,1,0))))))</f>
        <v>1</v>
      </c>
      <c r="X7" s="50">
        <f>IF(Gewinnzahlen!$C$12=F10,1,IF(Gewinnzahlen!$C$12=F11,1,IF(Gewinnzahlen!$C$12=F12,1,IF(Gewinnzahlen!$C$12=F13,1,IF(Gewinnzahlen!$C$12=F14,1,IF(Gewinnzahlen!$C$12=F15,1,0))))))</f>
        <v>1</v>
      </c>
      <c r="Y7" s="50">
        <f>IF(Gewinnzahlen!$C$12=G10,1,IF(Gewinnzahlen!$C$12=G11,1,IF(Gewinnzahlen!$C$12=G12,1,IF(Gewinnzahlen!$C$12=G13,1,IF(Gewinnzahlen!$C$12=G14,1,IF(Gewinnzahlen!$C$12=G15,1,0))))))</f>
        <v>1</v>
      </c>
      <c r="Z7" s="50">
        <f>IF(Gewinnzahlen!$C$12=H10,1,IF(Gewinnzahlen!$C$12=H11,1,IF(Gewinnzahlen!$C$12=H12,1,IF(Gewinnzahlen!$C$12=H13,1,IF(Gewinnzahlen!$C$12=H14,1,IF(Gewinnzahlen!$C$12=H15,1,0))))))</f>
        <v>1</v>
      </c>
      <c r="AA7" s="50">
        <f>IF(Gewinnzahlen!$C$12=I10,1,IF(Gewinnzahlen!$C$12=I11,1,IF(Gewinnzahlen!$C$12=I12,1,IF(Gewinnzahlen!$C$12=I13,1,IF(Gewinnzahlen!$C$12=I14,1,IF(Gewinnzahlen!$C$12=I15,1,0))))))</f>
        <v>1</v>
      </c>
      <c r="AB7" s="50">
        <f>IF(Gewinnzahlen!$C$12=J10,1,IF(Gewinnzahlen!$C$12=J11,1,IF(Gewinnzahlen!$C$12=J12,1,IF(Gewinnzahlen!$C$12=J13,1,IF(Gewinnzahlen!$C$12=J14,1,IF(Gewinnzahlen!$C$12=J15,1,0))))))</f>
        <v>1</v>
      </c>
      <c r="AC7" s="50">
        <f>IF(Gewinnzahlen!$C$12=K10,1,IF(Gewinnzahlen!$C$12=K11,1,IF(Gewinnzahlen!$C$12=K12,1,IF(Gewinnzahlen!$C$12=K13,1,IF(Gewinnzahlen!$C$12=K14,1,IF(Gewinnzahlen!$C$12=K15,1,0))))))</f>
        <v>1</v>
      </c>
      <c r="AD7" s="50">
        <f>IF(Gewinnzahlen!$C$12=L10,1,IF(Gewinnzahlen!$C$12=L11,1,IF(Gewinnzahlen!$C$12=L12,1,IF(Gewinnzahlen!$C$12=L13,1,IF(Gewinnzahlen!$C$12=L14,1,IF(Gewinnzahlen!$C$12=L15,1,0))))))</f>
        <v>1</v>
      </c>
      <c r="AE7" s="50">
        <f>IF(Gewinnzahlen!$C$12=M10,1,IF(Gewinnzahlen!$C$12=M11,1,IF(Gewinnzahlen!$C$12=M12,1,IF(Gewinnzahlen!$C$12=M13,1,IF(Gewinnzahlen!$C$12=M14,1,IF(Gewinnzahlen!$C$12=M15,1,0))))))</f>
        <v>1</v>
      </c>
      <c r="AF7" s="50">
        <f>IF(Gewinnzahlen!$C$12=N10,1,IF(Gewinnzahlen!$C$12=N11,1,IF(Gewinnzahlen!$C$12=N12,1,IF(Gewinnzahlen!$C$12=N13,1,IF(Gewinnzahlen!$C$12=N14,1,IF(Gewinnzahlen!$C$12=N15,1,0))))))</f>
        <v>1</v>
      </c>
      <c r="AG7" s="53">
        <f>IF(Gewinnzahlen!$D$12=C10,1,IF(Gewinnzahlen!$D$12=C11,1,IF(Gewinnzahlen!$D$12=C12,1,IF(Gewinnzahlen!$D$12=C13,1,IF(Gewinnzahlen!$D$12=C14,1,IF(Gewinnzahlen!$D$12=C15,1,0))))))</f>
        <v>1</v>
      </c>
      <c r="AH7" s="50">
        <f>IF(Gewinnzahlen!$D$12=D10,1,IF(Gewinnzahlen!$D$12=D11,1,IF(Gewinnzahlen!$D$12=D12,1,IF(Gewinnzahlen!$D$12=D13,1,IF(Gewinnzahlen!$D$12=D14,1,IF(Gewinnzahlen!$D$12=D15,1,0))))))</f>
        <v>1</v>
      </c>
      <c r="AI7" s="50">
        <f>IF(Gewinnzahlen!$D$12=E10,1,IF(Gewinnzahlen!$D$12=E11,1,IF(Gewinnzahlen!$D$12=E12,1,IF(Gewinnzahlen!$D$12=E13,1,IF(Gewinnzahlen!$D$12=E14,1,IF(Gewinnzahlen!$D$12=E15,1,0))))))</f>
        <v>1</v>
      </c>
      <c r="AJ7" s="50">
        <f>IF(Gewinnzahlen!$D$12=F10,1,IF(Gewinnzahlen!$D$12=F11,1,IF(Gewinnzahlen!$D$12=F12,1,IF(Gewinnzahlen!$D$12=F13,1,IF(Gewinnzahlen!$D$12=F14,1,IF(Gewinnzahlen!$D$12=F15,1,0))))))</f>
        <v>1</v>
      </c>
      <c r="AK7" s="50">
        <f>IF(Gewinnzahlen!$D$12=G10,1,IF(Gewinnzahlen!$D$12=G11,1,IF(Gewinnzahlen!$D$12=G12,1,IF(Gewinnzahlen!$D$12=G13,1,IF(Gewinnzahlen!$D$12=G14,1,IF(Gewinnzahlen!$D$12=G15,1,0))))))</f>
        <v>1</v>
      </c>
      <c r="AL7" s="50">
        <f>IF(Gewinnzahlen!$D$12=H10,1,IF(Gewinnzahlen!$D$12=H11,1,IF(Gewinnzahlen!$D$12=H12,1,IF(Gewinnzahlen!$D$12=H13,1,IF(Gewinnzahlen!$D$12=H14,1,IF(Gewinnzahlen!$D$12=H15,1,0))))))</f>
        <v>1</v>
      </c>
      <c r="AM7" s="50">
        <f>IF(Gewinnzahlen!$D$12=I10,1,IF(Gewinnzahlen!$D$12=I11,1,IF(Gewinnzahlen!$D$12=I12,1,IF(Gewinnzahlen!$D$12=I13,1,IF(Gewinnzahlen!$D$12=I14,1,IF(Gewinnzahlen!$D$12=I15,1,0))))))</f>
        <v>1</v>
      </c>
      <c r="AN7" s="50">
        <f>IF(Gewinnzahlen!$D$12=J10,1,IF(Gewinnzahlen!$D$12=J11,1,IF(Gewinnzahlen!$D$12=J12,1,IF(Gewinnzahlen!$D$12=J13,1,IF(Gewinnzahlen!$D$12=J14,1,IF(Gewinnzahlen!$D$12=J15,1,0))))))</f>
        <v>1</v>
      </c>
      <c r="AO7" s="50">
        <f>IF(Gewinnzahlen!$D$12=K10,1,IF(Gewinnzahlen!$D$12=K11,1,IF(Gewinnzahlen!$D$12=K12,1,IF(Gewinnzahlen!$D$12=K13,1,IF(Gewinnzahlen!$D$12=K14,1,IF(Gewinnzahlen!$D$12=K15,1,0))))))</f>
        <v>1</v>
      </c>
      <c r="AP7" s="50">
        <f>IF(Gewinnzahlen!$D$12=L10,1,IF(Gewinnzahlen!$D$12=L11,1,IF(Gewinnzahlen!$D$12=L12,1,IF(Gewinnzahlen!$D$12=L13,1,IF(Gewinnzahlen!$D$12=L14,1,IF(Gewinnzahlen!$D$12=L15,1,0))))))</f>
        <v>1</v>
      </c>
      <c r="AQ7" s="50">
        <f>IF(Gewinnzahlen!$D$12=M10,1,IF(Gewinnzahlen!$D$12=M11,1,IF(Gewinnzahlen!$D$12=M12,1,IF(Gewinnzahlen!$D$12=M13,1,IF(Gewinnzahlen!$D$12=M14,1,IF(Gewinnzahlen!$D$12=M15,1,0))))))</f>
        <v>1</v>
      </c>
      <c r="AR7" s="50">
        <f>IF(Gewinnzahlen!$D$12=N10,1,IF(Gewinnzahlen!$D$12=N11,1,IF(Gewinnzahlen!$D$12=N12,1,IF(Gewinnzahlen!$D$12=N13,1,IF(Gewinnzahlen!$D$12=N14,1,IF(Gewinnzahlen!$D$12=N15,1,0))))))</f>
        <v>1</v>
      </c>
      <c r="AS7" s="53">
        <f>IF(Gewinnzahlen!$E$12=C10,1,IF(Gewinnzahlen!$E$12=C11,1,IF(Gewinnzahlen!$E$12=C12,1,IF(Gewinnzahlen!$E$12=C13,1,IF(Gewinnzahlen!$E$12=C14,1,IF(Gewinnzahlen!$E$12=C15,1,0))))))</f>
        <v>1</v>
      </c>
      <c r="AT7" s="50">
        <f>IF(Gewinnzahlen!$E$12=D10,1,IF(Gewinnzahlen!$E$12=D11,1,IF(Gewinnzahlen!$E$12=D12,1,IF(Gewinnzahlen!$E$12=D13,1,IF(Gewinnzahlen!$E$12=D14,1,IF(Gewinnzahlen!$E$12=D15,1,0))))))</f>
        <v>1</v>
      </c>
      <c r="AU7" s="50">
        <f>IF(Gewinnzahlen!$E$12=E10,1,IF(Gewinnzahlen!$E$12=E11,1,IF(Gewinnzahlen!$E$12=E12,1,IF(Gewinnzahlen!$E$12=E13,1,IF(Gewinnzahlen!$E$12=E14,1,IF(Gewinnzahlen!$E$12=E15,1,0))))))</f>
        <v>1</v>
      </c>
      <c r="AV7" s="50">
        <f>IF(Gewinnzahlen!$E$12=F10,1,IF(Gewinnzahlen!$E$12=F11,1,IF(Gewinnzahlen!$E$12=F12,1,IF(Gewinnzahlen!$E$12=F13,1,IF(Gewinnzahlen!$E$12=F14,1,IF(Gewinnzahlen!$E$12=F15,1,0))))))</f>
        <v>1</v>
      </c>
      <c r="AW7" s="50">
        <f>IF(Gewinnzahlen!$E$12=G10,1,IF(Gewinnzahlen!$E$12=G11,1,IF(Gewinnzahlen!$E$12=G12,1,IF(Gewinnzahlen!$E$12=G13,1,IF(Gewinnzahlen!$E$12=G14,1,IF(Gewinnzahlen!$E$12=G15,1,0))))))</f>
        <v>1</v>
      </c>
      <c r="AX7" s="50">
        <f>IF(Gewinnzahlen!$E$12=H10,1,IF(Gewinnzahlen!$E$12=H11,1,IF(Gewinnzahlen!$E$12=H12,1,IF(Gewinnzahlen!$E$12=H13,1,IF(Gewinnzahlen!$E$12=H14,1,IF(Gewinnzahlen!$E$12=H15,1,0))))))</f>
        <v>1</v>
      </c>
      <c r="AY7" s="50">
        <f>IF(Gewinnzahlen!$E$12=I10,1,IF(Gewinnzahlen!$E$12=I11,1,IF(Gewinnzahlen!$E$12=I12,1,IF(Gewinnzahlen!$E$12=I13,1,IF(Gewinnzahlen!$E$12=I14,1,IF(Gewinnzahlen!$E$12=I15,1,0))))))</f>
        <v>1</v>
      </c>
      <c r="AZ7" s="50">
        <f>IF(Gewinnzahlen!$E$12=J10,1,IF(Gewinnzahlen!$E$12=J11,1,IF(Gewinnzahlen!$E$12=J12,1,IF(Gewinnzahlen!$E$12=J13,1,IF(Gewinnzahlen!$E$12=J14,1,IF(Gewinnzahlen!$E$12=J15,1,0))))))</f>
        <v>1</v>
      </c>
      <c r="BA7" s="50">
        <f>IF(Gewinnzahlen!$E$12=K10,1,IF(Gewinnzahlen!$E$12=K11,1,IF(Gewinnzahlen!$E$12=K12,1,IF(Gewinnzahlen!$E$12=K13,1,IF(Gewinnzahlen!$E$12=K14,1,IF(Gewinnzahlen!$E$12=K15,1,0))))))</f>
        <v>1</v>
      </c>
      <c r="BB7" s="50">
        <f>IF(Gewinnzahlen!$E$12=L10,1,IF(Gewinnzahlen!$E$12=L11,1,IF(Gewinnzahlen!$E$12=L12,1,IF(Gewinnzahlen!$E$12=L13,1,IF(Gewinnzahlen!$E$12=L14,1,IF(Gewinnzahlen!$E$12=L15,1,0))))))</f>
        <v>1</v>
      </c>
      <c r="BC7" s="50">
        <f>IF(Gewinnzahlen!$E$12=M10,1,IF(Gewinnzahlen!$E$12=M11,1,IF(Gewinnzahlen!$E$12=M12,1,IF(Gewinnzahlen!$E$12=M13,1,IF(Gewinnzahlen!$E$12=M14,1,IF(Gewinnzahlen!$E$12=M15,1,0))))))</f>
        <v>1</v>
      </c>
      <c r="BD7" s="50">
        <f>IF(Gewinnzahlen!$E$12=N10,1,IF(Gewinnzahlen!$E$12=N11,1,IF(Gewinnzahlen!$E$12=N12,1,IF(Gewinnzahlen!$E$12=N13,1,IF(Gewinnzahlen!$E$12=N14,1,IF(Gewinnzahlen!$E$12=N15,1,0))))))</f>
        <v>1</v>
      </c>
      <c r="BE7" s="53">
        <f>IF(Gewinnzahlen!$F$12=C10,1,IF(Gewinnzahlen!$F$12=C11,1,IF(Gewinnzahlen!$F$12=C12,1,IF(Gewinnzahlen!$F$12=C13,1,IF(Gewinnzahlen!$F$12=C14,1,IF(Gewinnzahlen!$F$12=C15,1,0))))))</f>
        <v>1</v>
      </c>
      <c r="BF7" s="50">
        <f>IF(Gewinnzahlen!$F$12=D10,1,IF(Gewinnzahlen!$F$12=D11,1,IF(Gewinnzahlen!$F$12=D12,1,IF(Gewinnzahlen!$F$12=D13,1,IF(Gewinnzahlen!$F$12=D14,1,IF(Gewinnzahlen!$F$12=D15,1,0))))))</f>
        <v>1</v>
      </c>
      <c r="BG7" s="50">
        <f>IF(Gewinnzahlen!$F$12=E10,1,IF(Gewinnzahlen!$F$12=E11,1,IF(Gewinnzahlen!$F$12=E12,1,IF(Gewinnzahlen!$F$12=E13,1,IF(Gewinnzahlen!$F$12=E14,1,IF(Gewinnzahlen!$F$12=E15,1,0))))))</f>
        <v>1</v>
      </c>
      <c r="BH7" s="50">
        <f>IF(Gewinnzahlen!$F$12=F10,1,IF(Gewinnzahlen!$F$12=F11,1,IF(Gewinnzahlen!$F$12=F12,1,IF(Gewinnzahlen!$F$12=F13,1,IF(Gewinnzahlen!$F$12=F14,1,IF(Gewinnzahlen!$F$12=F15,1,0))))))</f>
        <v>1</v>
      </c>
      <c r="BI7" s="50">
        <f>IF(Gewinnzahlen!$F$12=G10,1,IF(Gewinnzahlen!$F$12=G11,1,IF(Gewinnzahlen!$F$12=G12,1,IF(Gewinnzahlen!$F$12=G13,1,IF(Gewinnzahlen!$F$12=G14,1,IF(Gewinnzahlen!$F$12=G15,1,0))))))</f>
        <v>1</v>
      </c>
      <c r="BJ7" s="50">
        <f>IF(Gewinnzahlen!$F$12=H10,1,IF(Gewinnzahlen!$F$12=H11,1,IF(Gewinnzahlen!$F$12=H12,1,IF(Gewinnzahlen!$F$12=H13,1,IF(Gewinnzahlen!$F$12=H14,1,IF(Gewinnzahlen!$F$12=H15,1,0))))))</f>
        <v>1</v>
      </c>
      <c r="BK7" s="50">
        <f>IF(Gewinnzahlen!$F$12=I10,1,IF(Gewinnzahlen!$F$12=I11,1,IF(Gewinnzahlen!$F$12=I12,1,IF(Gewinnzahlen!$F$12=I13,1,IF(Gewinnzahlen!$F$12=I14,1,IF(Gewinnzahlen!$F$12=I15,1,0))))))</f>
        <v>1</v>
      </c>
      <c r="BL7" s="50">
        <f>IF(Gewinnzahlen!$F$12=J10,1,IF(Gewinnzahlen!$F$12=J11,1,IF(Gewinnzahlen!$F$12=J12,1,IF(Gewinnzahlen!$F$12=J13,1,IF(Gewinnzahlen!$F$12=J14,1,IF(Gewinnzahlen!$F$12=J15,1,0))))))</f>
        <v>1</v>
      </c>
      <c r="BM7" s="50">
        <f>IF(Gewinnzahlen!$F$12=K10,1,IF(Gewinnzahlen!$F$12=K11,1,IF(Gewinnzahlen!$F$12=K12,1,IF(Gewinnzahlen!$F$12=K13,1,IF(Gewinnzahlen!$F$12=K14,1,IF(Gewinnzahlen!$F$12=K15,1,0))))))</f>
        <v>1</v>
      </c>
      <c r="BN7" s="50">
        <f>IF(Gewinnzahlen!$F$12=L10,1,IF(Gewinnzahlen!$F$12=L11,1,IF(Gewinnzahlen!$F$12=L12,1,IF(Gewinnzahlen!$F$12=L13,1,IF(Gewinnzahlen!$F$12=L14,1,IF(Gewinnzahlen!$F$12=L15,1,0))))))</f>
        <v>1</v>
      </c>
      <c r="BO7" s="50">
        <f>IF(Gewinnzahlen!$F$12=M10,1,IF(Gewinnzahlen!$F$12=M11,1,IF(Gewinnzahlen!$F$12=M12,1,IF(Gewinnzahlen!$F$12=M13,1,IF(Gewinnzahlen!$F$12=M14,1,IF(Gewinnzahlen!$F$12=M15,1,0))))))</f>
        <v>1</v>
      </c>
      <c r="BP7" s="50">
        <f>IF(Gewinnzahlen!$F$12=N10,1,IF(Gewinnzahlen!$F$12=N11,1,IF(Gewinnzahlen!$F$12=N12,1,IF(Gewinnzahlen!$F$12=N13,1,IF(Gewinnzahlen!$F$12=N14,1,IF(Gewinnzahlen!$F$12=N15,1,0))))))</f>
        <v>1</v>
      </c>
      <c r="BQ7" s="53">
        <f>IF(Gewinnzahlen!$G$12=C10,1,IF(Gewinnzahlen!$G$12=C11,1,IF(Gewinnzahlen!$G$12=C12,1,IF(Gewinnzahlen!$G$12=C13,1,IF(Gewinnzahlen!$G$12=C14,1,IF(Gewinnzahlen!$G$12=C15,1,0))))))</f>
        <v>1</v>
      </c>
      <c r="BR7" s="50">
        <f>IF(Gewinnzahlen!$G$12=D10,1,IF(Gewinnzahlen!$G$12=D11,1,IF(Gewinnzahlen!$G$12=D12,1,IF(Gewinnzahlen!$G$12=D13,1,IF(Gewinnzahlen!$G$12=D14,1,IF(Gewinnzahlen!$G$12=D15,1,0))))))</f>
        <v>1</v>
      </c>
      <c r="BS7" s="50">
        <f>IF(Gewinnzahlen!$G$12=E10,1,IF(Gewinnzahlen!$G$12=E11,1,IF(Gewinnzahlen!$G$12=E12,1,IF(Gewinnzahlen!$G$12=E13,1,IF(Gewinnzahlen!$G$12=E14,1,IF(Gewinnzahlen!$G$12=E15,1,0))))))</f>
        <v>1</v>
      </c>
      <c r="BT7" s="50">
        <f>IF(Gewinnzahlen!$G$12=F10,1,IF(Gewinnzahlen!$G$12=F11,1,IF(Gewinnzahlen!$G$12=F12,1,IF(Gewinnzahlen!$G$12=F13,1,IF(Gewinnzahlen!$G$12=F14,1,IF(Gewinnzahlen!$G$12=F15,1,0))))))</f>
        <v>1</v>
      </c>
      <c r="BU7" s="50">
        <f>IF(Gewinnzahlen!$G$12=G10,1,IF(Gewinnzahlen!$G$12=G11,1,IF(Gewinnzahlen!$G$12=G12,1,IF(Gewinnzahlen!$G$12=G13,1,IF(Gewinnzahlen!$G$12=G14,1,IF(Gewinnzahlen!$G$12=G15,1,0))))))</f>
        <v>1</v>
      </c>
      <c r="BV7" s="50">
        <f>IF(Gewinnzahlen!$G$12=H10,1,IF(Gewinnzahlen!$G$12=H11,1,IF(Gewinnzahlen!$G$12=H12,1,IF(Gewinnzahlen!$G$12=H13,1,IF(Gewinnzahlen!$G$12=H14,1,IF(Gewinnzahlen!$G$12=H15,1,0))))))</f>
        <v>1</v>
      </c>
      <c r="BW7" s="50">
        <f>IF(Gewinnzahlen!$G$12=I10,1,IF(Gewinnzahlen!$G$12=I11,1,IF(Gewinnzahlen!$G$12=I12,1,IF(Gewinnzahlen!$G$12=I13,1,IF(Gewinnzahlen!$G$12=I14,1,IF(Gewinnzahlen!$G$12=I15,1,0))))))</f>
        <v>1</v>
      </c>
      <c r="BX7" s="50">
        <f>IF(Gewinnzahlen!$G$12=J10,1,IF(Gewinnzahlen!$G$12=J11,1,IF(Gewinnzahlen!$G$12=J12,1,IF(Gewinnzahlen!$G$12=J13,1,IF(Gewinnzahlen!$G$12=J14,1,IF(Gewinnzahlen!$G$12=J15,1,0))))))</f>
        <v>1</v>
      </c>
      <c r="BY7" s="50">
        <f>IF(Gewinnzahlen!$G$12=K10,1,IF(Gewinnzahlen!$G$12=K11,1,IF(Gewinnzahlen!$G$12=K12,1,IF(Gewinnzahlen!$G$12=K13,1,IF(Gewinnzahlen!$G$12=K14,1,IF(Gewinnzahlen!$G$12=K15,1,0))))))</f>
        <v>1</v>
      </c>
      <c r="BZ7" s="50">
        <f>IF(Gewinnzahlen!$G$12=L10,1,IF(Gewinnzahlen!$G$12=L11,1,IF(Gewinnzahlen!$G$12=L12,1,IF(Gewinnzahlen!$G$12=L13,1,IF(Gewinnzahlen!$G$12=L14,1,IF(Gewinnzahlen!$G$12=L15,1,0))))))</f>
        <v>1</v>
      </c>
      <c r="CA7" s="50">
        <f>IF(Gewinnzahlen!$G$12=M10,1,IF(Gewinnzahlen!$G$12=M11,1,IF(Gewinnzahlen!$G$12=M12,1,IF(Gewinnzahlen!$G$12=M13,1,IF(Gewinnzahlen!$G$12=M14,1,IF(Gewinnzahlen!$G$12=M15,1,0))))))</f>
        <v>1</v>
      </c>
      <c r="CB7" s="50">
        <f>IF(Gewinnzahlen!$G$12=N10,1,IF(Gewinnzahlen!$G$12=N11,1,IF(Gewinnzahlen!$G$12=N12,1,IF(Gewinnzahlen!$G$12=N13,1,IF(Gewinnzahlen!$G$12=N14,1,IF(Gewinnzahlen!$G$12=N15,1,0))))))</f>
        <v>1</v>
      </c>
      <c r="CC7" s="53">
        <f>IF(Gewinnzahlen!$H$12=C10,1,IF(Gewinnzahlen!$H$12=C11,1,IF(Gewinnzahlen!$H$12=C12,1,IF(Gewinnzahlen!$H$12=C13,1,IF(Gewinnzahlen!$H$12=C14,1,IF(Gewinnzahlen!$H$12=C15,1,0))))))</f>
        <v>1</v>
      </c>
      <c r="CD7" s="50">
        <f>IF(Gewinnzahlen!$H$12=D10,1,IF(Gewinnzahlen!$H$12=D11,1,IF(Gewinnzahlen!$H$12=D12,1,IF(Gewinnzahlen!$H$12=D13,1,IF(Gewinnzahlen!$H$12=D14,1,IF(Gewinnzahlen!$H$12=D15,1,0))))))</f>
        <v>1</v>
      </c>
      <c r="CE7" s="50">
        <f>IF(Gewinnzahlen!$H$12=E10,1,IF(Gewinnzahlen!$H$12=E11,1,IF(Gewinnzahlen!$H$12=E12,1,IF(Gewinnzahlen!$H$12=E13,1,IF(Gewinnzahlen!$H$12=E14,1,IF(Gewinnzahlen!$H$12=E15,1,0))))))</f>
        <v>1</v>
      </c>
      <c r="CF7" s="50">
        <f>IF(Gewinnzahlen!$H$12=F10,1,IF(Gewinnzahlen!$H$12=F11,1,IF(Gewinnzahlen!$H$12=F12,1,IF(Gewinnzahlen!$H$12=F13,1,IF(Gewinnzahlen!$H$12=F14,1,IF(Gewinnzahlen!$H$12=F15,1,0))))))</f>
        <v>1</v>
      </c>
      <c r="CG7" s="50">
        <f>IF(Gewinnzahlen!$H$12=G10,1,IF(Gewinnzahlen!$H$12=G11,1,IF(Gewinnzahlen!$H$12=G12,1,IF(Gewinnzahlen!$H$12=G13,1,IF(Gewinnzahlen!$H$12=G14,1,IF(Gewinnzahlen!$H$12=G15,1,0))))))</f>
        <v>1</v>
      </c>
      <c r="CH7" s="50">
        <f>IF(Gewinnzahlen!$H$12=H10,1,IF(Gewinnzahlen!$H$12=H11,1,IF(Gewinnzahlen!$H$12=H12,1,IF(Gewinnzahlen!$H$12=H13,1,IF(Gewinnzahlen!$H$12=H14,1,IF(Gewinnzahlen!$H$12=H15,1,0))))))</f>
        <v>1</v>
      </c>
      <c r="CI7" s="50">
        <f>IF(Gewinnzahlen!$H$12=I10,1,IF(Gewinnzahlen!$H$12=I11,1,IF(Gewinnzahlen!$H$12=I12,1,IF(Gewinnzahlen!$H$12=I13,1,IF(Gewinnzahlen!$H$12=I14,1,IF(Gewinnzahlen!$H$12=I15,1,0))))))</f>
        <v>1</v>
      </c>
      <c r="CJ7" s="50">
        <f>IF(Gewinnzahlen!$H$12=J10,1,IF(Gewinnzahlen!$H$12=J11,1,IF(Gewinnzahlen!$H$12=J12,1,IF(Gewinnzahlen!$H$12=J13,1,IF(Gewinnzahlen!$H$12=J14,1,IF(Gewinnzahlen!$H$12=J15,1,0))))))</f>
        <v>1</v>
      </c>
      <c r="CK7" s="50">
        <f>IF(Gewinnzahlen!$H$12=K10,1,IF(Gewinnzahlen!$H$12=K11,1,IF(Gewinnzahlen!$H$12=K12,1,IF(Gewinnzahlen!$H$12=K13,1,IF(Gewinnzahlen!$H$12=K14,1,IF(Gewinnzahlen!$H$12=K15,1,0))))))</f>
        <v>1</v>
      </c>
      <c r="CL7" s="50">
        <f>IF(Gewinnzahlen!$H$12=L10,1,IF(Gewinnzahlen!$H$12=L11,1,IF(Gewinnzahlen!$H$12=L12,1,IF(Gewinnzahlen!$H$12=L13,1,IF(Gewinnzahlen!$H$12=L14,1,IF(Gewinnzahlen!$H$12=L15,1,0))))))</f>
        <v>1</v>
      </c>
      <c r="CM7" s="50">
        <f>IF(Gewinnzahlen!$H$12=M10,1,IF(Gewinnzahlen!$H$12=M11,1,IF(Gewinnzahlen!$H$12=M12,1,IF(Gewinnzahlen!$H$12=M13,1,IF(Gewinnzahlen!$H$12=M14,1,IF(Gewinnzahlen!$H$12=M15,1,0))))))</f>
        <v>1</v>
      </c>
      <c r="CN7" s="50">
        <f>IF(Gewinnzahlen!$H$12=N10,1,IF(Gewinnzahlen!$H$12=N11,1,IF(Gewinnzahlen!$H$12=N12,1,IF(Gewinnzahlen!$H$12=N13,1,IF(Gewinnzahlen!$H$12=N14,1,IF(Gewinnzahlen!$H$12=N15,1,0))))))</f>
        <v>1</v>
      </c>
      <c r="CO7" s="53">
        <f>IF(Gewinnzahlen!$I$12=C10,1,IF(Gewinnzahlen!$I$12=C11,1,IF(Gewinnzahlen!$I$12=C12,1,IF(Gewinnzahlen!$I$12=C13,1,IF(Gewinnzahlen!$I$12=C14,1,IF(Gewinnzahlen!$I$12=C15,1,0))))))</f>
        <v>1</v>
      </c>
      <c r="CP7" s="50">
        <f>IF(Gewinnzahlen!$I$12=D10,1,IF(Gewinnzahlen!$I$12=D11,1,IF(Gewinnzahlen!$I$12=D12,1,IF(Gewinnzahlen!$I$12=D13,1,IF(Gewinnzahlen!$I$12=D14,1,IF(Gewinnzahlen!$I$12=D15,1,0))))))</f>
        <v>1</v>
      </c>
      <c r="CQ7" s="50">
        <f>IF(Gewinnzahlen!$I$12=E10,1,IF(Gewinnzahlen!$I$12=E11,1,IF(Gewinnzahlen!$I$12=E12,1,IF(Gewinnzahlen!$I$12=E13,1,IF(Gewinnzahlen!$I$12=E14,1,IF(Gewinnzahlen!$I$12=E15,1,0))))))</f>
        <v>1</v>
      </c>
      <c r="CR7" s="50">
        <f>IF(Gewinnzahlen!$I$12=F10,1,IF(Gewinnzahlen!$I$12=F11,1,IF(Gewinnzahlen!$I$12=F12,1,IF(Gewinnzahlen!$I$12=F13,1,IF(Gewinnzahlen!$I$12=F14,1,IF(Gewinnzahlen!$I$12=F15,1,0))))))</f>
        <v>1</v>
      </c>
      <c r="CS7" s="50">
        <f>IF(Gewinnzahlen!$I$12=G10,1,IF(Gewinnzahlen!$I$12=G11,1,IF(Gewinnzahlen!$I$12=G12,1,IF(Gewinnzahlen!$I$12=G13,1,IF(Gewinnzahlen!$I$12=G14,1,IF(Gewinnzahlen!$I$12=G15,1,0))))))</f>
        <v>1</v>
      </c>
      <c r="CT7" s="50">
        <f>IF(Gewinnzahlen!$I$12=H10,1,IF(Gewinnzahlen!$I$12=H11,1,IF(Gewinnzahlen!$I$12=H12,1,IF(Gewinnzahlen!$I$12=H13,1,IF(Gewinnzahlen!$I$12=H14,1,IF(Gewinnzahlen!$I$12=H15,1,0))))))</f>
        <v>1</v>
      </c>
      <c r="CU7" s="50">
        <f>IF(Gewinnzahlen!$I$12=I10,1,IF(Gewinnzahlen!$I$12=I11,1,IF(Gewinnzahlen!$I$12=I12,1,IF(Gewinnzahlen!$I$12=I13,1,IF(Gewinnzahlen!$I$12=I14,1,IF(Gewinnzahlen!$I$12=I15,1,0))))))</f>
        <v>1</v>
      </c>
      <c r="CV7" s="50">
        <f>IF(Gewinnzahlen!$I$12=J10,1,IF(Gewinnzahlen!$I$12=J11,1,IF(Gewinnzahlen!$I$12=J12,1,IF(Gewinnzahlen!$I$12=J13,1,IF(Gewinnzahlen!$I$12=J14,1,IF(Gewinnzahlen!$I$12=J15,1,0))))))</f>
        <v>1</v>
      </c>
      <c r="CW7" s="50">
        <f>IF(Gewinnzahlen!$I$12=K10,1,IF(Gewinnzahlen!$I$12=K11,1,IF(Gewinnzahlen!$I$12=K12,1,IF(Gewinnzahlen!$I$12=K13,1,IF(Gewinnzahlen!$I$12=K14,1,IF(Gewinnzahlen!$I$12=K15,1,0))))))</f>
        <v>1</v>
      </c>
      <c r="CX7" s="50">
        <f>IF(Gewinnzahlen!$I$12=L10,1,IF(Gewinnzahlen!$I$12=L11,1,IF(Gewinnzahlen!$I$12=L12,1,IF(Gewinnzahlen!$I$12=L13,1,IF(Gewinnzahlen!$I$12=L14,1,IF(Gewinnzahlen!$I$12=L15,1,0))))))</f>
        <v>1</v>
      </c>
      <c r="CY7" s="50">
        <f>IF(Gewinnzahlen!$I$12=M10,1,IF(Gewinnzahlen!$I$12=M11,1,IF(Gewinnzahlen!$I$12=M12,1,IF(Gewinnzahlen!$I$12=M13,1,IF(Gewinnzahlen!$I$12=M14,1,IF(Gewinnzahlen!$I$12=M15,1,0))))))</f>
        <v>1</v>
      </c>
      <c r="CZ7" s="50">
        <f>IF(Gewinnzahlen!$I$12=N10,1,IF(Gewinnzahlen!$I$12=N11,1,IF(Gewinnzahlen!$I$12=N12,1,IF(Gewinnzahlen!$I$12=N13,1,IF(Gewinnzahlen!$I$12=N14,1,IF(Gewinnzahlen!$I$12=N15,1,0))))))</f>
        <v>1</v>
      </c>
      <c r="DA7" s="53">
        <f>IF(Gewinnzahlen!$J$12=C10,1,IF(Gewinnzahlen!$J$12=C11,1,IF(Gewinnzahlen!$J$12=C12,1,IF(Gewinnzahlen!$J$12=C13,1,IF(Gewinnzahlen!$J$12=C14,1,IF(Gewinnzahlen!$J$12=C15,1,0))))))</f>
        <v>1</v>
      </c>
      <c r="DB7" s="50">
        <f>IF(Gewinnzahlen!$J$12=D10,1,IF(Gewinnzahlen!$J$12=D11,1,IF(Gewinnzahlen!$J$12=D12,1,IF(Gewinnzahlen!$J$12=D13,1,IF(Gewinnzahlen!$J$12=D14,1,IF(Gewinnzahlen!$J$12=D15,1,0))))))</f>
        <v>1</v>
      </c>
      <c r="DC7" s="50">
        <f>IF(Gewinnzahlen!$J$12=E10,1,IF(Gewinnzahlen!$J$12=E11,1,IF(Gewinnzahlen!$J$12=E12,1,IF(Gewinnzahlen!$J$12=E13,1,IF(Gewinnzahlen!$J$12=E14,1,IF(Gewinnzahlen!$J$12=E15,1,0))))))</f>
        <v>1</v>
      </c>
      <c r="DD7" s="50">
        <f>IF(Gewinnzahlen!$J$12=F10,1,IF(Gewinnzahlen!$J$12=F11,1,IF(Gewinnzahlen!$J$12=F12,1,IF(Gewinnzahlen!$J$12=F13,1,IF(Gewinnzahlen!$J$12=F14,1,IF(Gewinnzahlen!$J$12=F15,1,0))))))</f>
        <v>1</v>
      </c>
      <c r="DE7" s="50">
        <f>IF(Gewinnzahlen!$J$12=G10,1,IF(Gewinnzahlen!$J$12=G11,1,IF(Gewinnzahlen!$J$12=G12,1,IF(Gewinnzahlen!$J$12=G13,1,IF(Gewinnzahlen!$J$12=G14,1,IF(Gewinnzahlen!$J$12=G15,1,0))))))</f>
        <v>1</v>
      </c>
      <c r="DF7" s="50">
        <f>IF(Gewinnzahlen!$J$12=H10,1,IF(Gewinnzahlen!$J$12=H11,1,IF(Gewinnzahlen!$J$12=H12,1,IF(Gewinnzahlen!$J$12=H13,1,IF(Gewinnzahlen!$J$12=H14,1,IF(Gewinnzahlen!$J$12=H15,1,0))))))</f>
        <v>1</v>
      </c>
      <c r="DG7" s="50">
        <f>IF(Gewinnzahlen!$J$12=I10,1,IF(Gewinnzahlen!$J$12=I11,1,IF(Gewinnzahlen!$J$12=I12,1,IF(Gewinnzahlen!$J$12=I13,1,IF(Gewinnzahlen!$J$12=I14,1,IF(Gewinnzahlen!$J$12=I15,1,0))))))</f>
        <v>1</v>
      </c>
      <c r="DH7" s="50">
        <f>IF(Gewinnzahlen!$J$12=J10,1,IF(Gewinnzahlen!$J$12=J11,1,IF(Gewinnzahlen!$J$12=J12,1,IF(Gewinnzahlen!$J$12=J13,1,IF(Gewinnzahlen!$J$12=J14,1,IF(Gewinnzahlen!$J$12=J15,1,0))))))</f>
        <v>1</v>
      </c>
      <c r="DI7" s="50">
        <f>IF(Gewinnzahlen!$J$12=K10,1,IF(Gewinnzahlen!$J$12=K11,1,IF(Gewinnzahlen!$J$12=K12,1,IF(Gewinnzahlen!$J$12=K13,1,IF(Gewinnzahlen!$J$12=K14,1,IF(Gewinnzahlen!$J$12=K15,1,0))))))</f>
        <v>1</v>
      </c>
      <c r="DJ7" s="50">
        <f>IF(Gewinnzahlen!$J$12=L10,1,IF(Gewinnzahlen!$J$12=L11,1,IF(Gewinnzahlen!$J$12=L12,1,IF(Gewinnzahlen!$J$12=L13,1,IF(Gewinnzahlen!$J$12=L14,1,IF(Gewinnzahlen!$J$12=L15,1,0))))))</f>
        <v>1</v>
      </c>
      <c r="DK7" s="50">
        <f>IF(Gewinnzahlen!$J$12=M10,1,IF(Gewinnzahlen!$J$12=M11,1,IF(Gewinnzahlen!$J$12=M12,1,IF(Gewinnzahlen!$J$12=M13,1,IF(Gewinnzahlen!$J$12=M14,1,IF(Gewinnzahlen!$J$12=M15,1,0))))))</f>
        <v>1</v>
      </c>
      <c r="DL7" s="50">
        <f>IF(Gewinnzahlen!$J$12=N10,1,IF(Gewinnzahlen!$J$12=N11,1,IF(Gewinnzahlen!$J$12=N12,1,IF(Gewinnzahlen!$J$12=N13,1,IF(Gewinnzahlen!$J$12=N14,1,IF(Gewinnzahlen!$J$12=N15,1,0))))))</f>
        <v>1</v>
      </c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36" s="3" customFormat="1" ht="15.75" customHeight="1">
      <c r="A8" s="1"/>
      <c r="C8" s="98" t="s">
        <v>181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74" t="s">
        <v>92</v>
      </c>
      <c r="P8" s="175"/>
      <c r="Q8" s="176"/>
      <c r="U8" s="50">
        <f>IF(Gewinnzahlen!$C$13=C10,1,IF(Gewinnzahlen!$C$13=C11,1,IF(Gewinnzahlen!$C$13=C12,1,IF(Gewinnzahlen!$C$13=C13,1,IF(Gewinnzahlen!$C$13=C14,1,IF(Gewinnzahlen!$C$13=C15,1,0))))))</f>
        <v>1</v>
      </c>
      <c r="V8" s="50">
        <f>IF(Gewinnzahlen!$C$13=D10,1,IF(Gewinnzahlen!$C$13=D11,1,IF(Gewinnzahlen!$C$13=D12,1,IF(Gewinnzahlen!$C$13=D13,1,IF(Gewinnzahlen!$C$13=D14,1,IF(Gewinnzahlen!$C$13=D15,1,0))))))</f>
        <v>1</v>
      </c>
      <c r="W8" s="50">
        <f>IF(Gewinnzahlen!$C$13=E10,1,IF(Gewinnzahlen!$C$13=E11,1,IF(Gewinnzahlen!$C$13=E12,1,IF(Gewinnzahlen!$C$13=E13,1,IF(Gewinnzahlen!$C$13=E14,1,IF(Gewinnzahlen!$C$13=E15,1,0))))))</f>
        <v>1</v>
      </c>
      <c r="X8" s="50">
        <f>IF(Gewinnzahlen!$C$13=F10,1,IF(Gewinnzahlen!$C$13=F11,1,IF(Gewinnzahlen!$C$13=F12,1,IF(Gewinnzahlen!$C$13=F13,1,IF(Gewinnzahlen!$C$13=F14,1,IF(Gewinnzahlen!$C$13=F15,1,0))))))</f>
        <v>1</v>
      </c>
      <c r="Y8" s="50">
        <f>IF(Gewinnzahlen!$C$13=G10,1,IF(Gewinnzahlen!$C$13=G11,1,IF(Gewinnzahlen!$C$13=G12,1,IF(Gewinnzahlen!$C$13=G13,1,IF(Gewinnzahlen!$C$13=G14,1,IF(Gewinnzahlen!$C$13=G15,1,0))))))</f>
        <v>1</v>
      </c>
      <c r="Z8" s="50">
        <f>IF(Gewinnzahlen!$C$13=H10,1,IF(Gewinnzahlen!$C$13=H11,1,IF(Gewinnzahlen!$C$13=H12,1,IF(Gewinnzahlen!$C$13=H13,1,IF(Gewinnzahlen!$C$13=H14,1,IF(Gewinnzahlen!$C$13=H15,1,0))))))</f>
        <v>1</v>
      </c>
      <c r="AA8" s="50">
        <f>IF(Gewinnzahlen!$C$13=I10,1,IF(Gewinnzahlen!$C$13=I11,1,IF(Gewinnzahlen!$C$13=I12,1,IF(Gewinnzahlen!$C$13=I13,1,IF(Gewinnzahlen!$C$13=I14,1,IF(Gewinnzahlen!$C$13=I15,1,0))))))</f>
        <v>1</v>
      </c>
      <c r="AB8" s="50">
        <f>IF(Gewinnzahlen!$C$13=J10,1,IF(Gewinnzahlen!$C$13=J11,1,IF(Gewinnzahlen!$C$13=J12,1,IF(Gewinnzahlen!$C$13=J13,1,IF(Gewinnzahlen!$C$13=J14,1,IF(Gewinnzahlen!$C$13=J15,1,0))))))</f>
        <v>1</v>
      </c>
      <c r="AC8" s="50">
        <f>IF(Gewinnzahlen!$C$13=K10,1,IF(Gewinnzahlen!$C$13=K11,1,IF(Gewinnzahlen!$C$13=K12,1,IF(Gewinnzahlen!$C$13=K13,1,IF(Gewinnzahlen!$C$13=K14,1,IF(Gewinnzahlen!$C$13=K15,1,0))))))</f>
        <v>1</v>
      </c>
      <c r="AD8" s="50">
        <f>IF(Gewinnzahlen!$C$13=L10,1,IF(Gewinnzahlen!$C$13=L11,1,IF(Gewinnzahlen!$C$13=L12,1,IF(Gewinnzahlen!$C$13=L13,1,IF(Gewinnzahlen!$C$13=L14,1,IF(Gewinnzahlen!$C$13=L15,1,0))))))</f>
        <v>1</v>
      </c>
      <c r="AE8" s="50">
        <f>IF(Gewinnzahlen!$C$13=M10,1,IF(Gewinnzahlen!$C$13=M11,1,IF(Gewinnzahlen!$C$13=M12,1,IF(Gewinnzahlen!$C$13=M13,1,IF(Gewinnzahlen!$C$13=M14,1,IF(Gewinnzahlen!$C$13=M15,1,0))))))</f>
        <v>1</v>
      </c>
      <c r="AF8" s="50">
        <f>IF(Gewinnzahlen!$C$13=N10,1,IF(Gewinnzahlen!$C$13=N11,1,IF(Gewinnzahlen!$C$13=N12,1,IF(Gewinnzahlen!$C$13=N13,1,IF(Gewinnzahlen!$C$13=N14,1,IF(Gewinnzahlen!$C$13=N15,1,0))))))</f>
        <v>1</v>
      </c>
      <c r="AG8" s="53">
        <f>IF(Gewinnzahlen!$D$13=C10,1,IF(Gewinnzahlen!$D$13=C11,1,IF(Gewinnzahlen!$D$13=C12,1,IF(Gewinnzahlen!$D$13=C13,1,IF(Gewinnzahlen!$D$13=C14,1,IF(Gewinnzahlen!$D$13=C15,1,0))))))</f>
        <v>1</v>
      </c>
      <c r="AH8" s="50">
        <f>IF(Gewinnzahlen!$D$13=D10,1,IF(Gewinnzahlen!$D$13=D11,1,IF(Gewinnzahlen!$D$13=D12,1,IF(Gewinnzahlen!$D$13=D13,1,IF(Gewinnzahlen!$D$13=D14,1,IF(Gewinnzahlen!$D$13=D15,1,0))))))</f>
        <v>1</v>
      </c>
      <c r="AI8" s="50">
        <f>IF(Gewinnzahlen!$D$13=E10,1,IF(Gewinnzahlen!$D$13=E11,1,IF(Gewinnzahlen!$D$13=E12,1,IF(Gewinnzahlen!$D$13=E13,1,IF(Gewinnzahlen!$D$13=E14,1,IF(Gewinnzahlen!$D$13=E15,1,0))))))</f>
        <v>1</v>
      </c>
      <c r="AJ8" s="50">
        <f>IF(Gewinnzahlen!$D$13=F10,1,IF(Gewinnzahlen!$D$13=F11,1,IF(Gewinnzahlen!$D$13=F12,1,IF(Gewinnzahlen!$D$13=F13,1,IF(Gewinnzahlen!$D$13=F14,1,IF(Gewinnzahlen!$D$13=F15,1,0))))))</f>
        <v>1</v>
      </c>
      <c r="AK8" s="50">
        <f>IF(Gewinnzahlen!$D$13=G10,1,IF(Gewinnzahlen!$D$13=G11,1,IF(Gewinnzahlen!$D$13=G12,1,IF(Gewinnzahlen!$D$13=G13,1,IF(Gewinnzahlen!$D$13=G14,1,IF(Gewinnzahlen!$D$13=G15,1,0))))))</f>
        <v>1</v>
      </c>
      <c r="AL8" s="50">
        <f>IF(Gewinnzahlen!$D$13=H10,1,IF(Gewinnzahlen!$D$13=H11,1,IF(Gewinnzahlen!$D$13=H12,1,IF(Gewinnzahlen!$D$13=H13,1,IF(Gewinnzahlen!$D$13=H14,1,IF(Gewinnzahlen!$D$13=H15,1,0))))))</f>
        <v>1</v>
      </c>
      <c r="AM8" s="50">
        <f>IF(Gewinnzahlen!$D$13=I10,1,IF(Gewinnzahlen!$D$13=I11,1,IF(Gewinnzahlen!$D$13=I12,1,IF(Gewinnzahlen!$D$13=I13,1,IF(Gewinnzahlen!$D$13=I14,1,IF(Gewinnzahlen!$D$13=I15,1,0))))))</f>
        <v>1</v>
      </c>
      <c r="AN8" s="50">
        <f>IF(Gewinnzahlen!$D$13=J10,1,IF(Gewinnzahlen!$D$13=J11,1,IF(Gewinnzahlen!$D$13=J12,1,IF(Gewinnzahlen!$D$13=J13,1,IF(Gewinnzahlen!$D$13=J14,1,IF(Gewinnzahlen!$D$13=J15,1,0))))))</f>
        <v>1</v>
      </c>
      <c r="AO8" s="50">
        <f>IF(Gewinnzahlen!$D$13=K10,1,IF(Gewinnzahlen!$D$13=K11,1,IF(Gewinnzahlen!$D$13=K12,1,IF(Gewinnzahlen!$D$13=K13,1,IF(Gewinnzahlen!$D$13=K14,1,IF(Gewinnzahlen!$D$13=K15,1,0))))))</f>
        <v>1</v>
      </c>
      <c r="AP8" s="50">
        <f>IF(Gewinnzahlen!$D$13=L10,1,IF(Gewinnzahlen!$D$13=L11,1,IF(Gewinnzahlen!$D$13=L12,1,IF(Gewinnzahlen!$D$13=L13,1,IF(Gewinnzahlen!$D$13=L14,1,IF(Gewinnzahlen!$D$13=L15,1,0))))))</f>
        <v>1</v>
      </c>
      <c r="AQ8" s="50">
        <f>IF(Gewinnzahlen!$D$13=M10,1,IF(Gewinnzahlen!$D$13=M11,1,IF(Gewinnzahlen!$D$13=M12,1,IF(Gewinnzahlen!$D$13=M13,1,IF(Gewinnzahlen!$D$13=M14,1,IF(Gewinnzahlen!$D$13=M15,1,0))))))</f>
        <v>1</v>
      </c>
      <c r="AR8" s="50">
        <f>IF(Gewinnzahlen!$D$13=N10,1,IF(Gewinnzahlen!$D$13=N11,1,IF(Gewinnzahlen!$D$13=N12,1,IF(Gewinnzahlen!$D$13=N13,1,IF(Gewinnzahlen!$D$13=N14,1,IF(Gewinnzahlen!$D$13=N15,1,0))))))</f>
        <v>1</v>
      </c>
      <c r="AS8" s="53">
        <f>IF(Gewinnzahlen!$E$13=C10,1,IF(Gewinnzahlen!$E$13=C11,1,IF(Gewinnzahlen!$E$13=C12,1,IF(Gewinnzahlen!$E$13=C13,1,IF(Gewinnzahlen!$E$13=C14,1,IF(Gewinnzahlen!$E$13=C15,1,0))))))</f>
        <v>1</v>
      </c>
      <c r="AT8" s="50">
        <f>IF(Gewinnzahlen!$E$13=D10,1,IF(Gewinnzahlen!$E$13=D11,1,IF(Gewinnzahlen!$E$13=D12,1,IF(Gewinnzahlen!$E$13=D13,1,IF(Gewinnzahlen!$E$13=D14,1,IF(Gewinnzahlen!$E$13=D15,1,0))))))</f>
        <v>1</v>
      </c>
      <c r="AU8" s="50">
        <f>IF(Gewinnzahlen!$E$13=E10,1,IF(Gewinnzahlen!$E$13=E11,1,IF(Gewinnzahlen!$E$13=E12,1,IF(Gewinnzahlen!$E$13=E13,1,IF(Gewinnzahlen!$E$13=E14,1,IF(Gewinnzahlen!$E$13=E15,1,0))))))</f>
        <v>1</v>
      </c>
      <c r="AV8" s="50">
        <f>IF(Gewinnzahlen!$E$13=F10,1,IF(Gewinnzahlen!$E$13=F11,1,IF(Gewinnzahlen!$E$13=F12,1,IF(Gewinnzahlen!$E$13=F13,1,IF(Gewinnzahlen!$E$13=F14,1,IF(Gewinnzahlen!$E$13=F15,1,0))))))</f>
        <v>1</v>
      </c>
      <c r="AW8" s="50">
        <f>IF(Gewinnzahlen!$E$13=G10,1,IF(Gewinnzahlen!$E$13=G11,1,IF(Gewinnzahlen!$E$13=G12,1,IF(Gewinnzahlen!$E$13=G13,1,IF(Gewinnzahlen!$E$13=G14,1,IF(Gewinnzahlen!$E$13=G15,1,0))))))</f>
        <v>1</v>
      </c>
      <c r="AX8" s="50">
        <f>IF(Gewinnzahlen!$E$13=H10,1,IF(Gewinnzahlen!$E$13=H11,1,IF(Gewinnzahlen!$E$13=H12,1,IF(Gewinnzahlen!$E$13=H13,1,IF(Gewinnzahlen!$E$13=H14,1,IF(Gewinnzahlen!$E$13=H15,1,0))))))</f>
        <v>1</v>
      </c>
      <c r="AY8" s="50">
        <f>IF(Gewinnzahlen!$E$13=I10,1,IF(Gewinnzahlen!$E$13=I11,1,IF(Gewinnzahlen!$E$13=I12,1,IF(Gewinnzahlen!$E$13=I13,1,IF(Gewinnzahlen!$E$13=I14,1,IF(Gewinnzahlen!$E$13=I15,1,0))))))</f>
        <v>1</v>
      </c>
      <c r="AZ8" s="50">
        <f>IF(Gewinnzahlen!$E$13=J10,1,IF(Gewinnzahlen!$E$13=J11,1,IF(Gewinnzahlen!$E$13=J12,1,IF(Gewinnzahlen!$E$13=J13,1,IF(Gewinnzahlen!$E$13=J14,1,IF(Gewinnzahlen!$E$13=J15,1,0))))))</f>
        <v>1</v>
      </c>
      <c r="BA8" s="50">
        <f>IF(Gewinnzahlen!$E$13=K10,1,IF(Gewinnzahlen!$E$13=K11,1,IF(Gewinnzahlen!$E$13=K12,1,IF(Gewinnzahlen!$E$13=K13,1,IF(Gewinnzahlen!$E$13=K14,1,IF(Gewinnzahlen!$E$13=K15,1,0))))))</f>
        <v>1</v>
      </c>
      <c r="BB8" s="50">
        <f>IF(Gewinnzahlen!$E$13=L10,1,IF(Gewinnzahlen!$E$13=L11,1,IF(Gewinnzahlen!$E$13=L12,1,IF(Gewinnzahlen!$E$13=L13,1,IF(Gewinnzahlen!$E$13=L14,1,IF(Gewinnzahlen!$E$13=L15,1,0))))))</f>
        <v>1</v>
      </c>
      <c r="BC8" s="50">
        <f>IF(Gewinnzahlen!$E$13=M10,1,IF(Gewinnzahlen!$E$13=M11,1,IF(Gewinnzahlen!$E$13=M12,1,IF(Gewinnzahlen!$E$13=M13,1,IF(Gewinnzahlen!$E$13=M14,1,IF(Gewinnzahlen!$E$13=M15,1,0))))))</f>
        <v>1</v>
      </c>
      <c r="BD8" s="50">
        <f>IF(Gewinnzahlen!$E$13=N10,1,IF(Gewinnzahlen!$E$13=N11,1,IF(Gewinnzahlen!$E$13=N12,1,IF(Gewinnzahlen!$E$13=N13,1,IF(Gewinnzahlen!$E$13=N14,1,IF(Gewinnzahlen!$E$13=N15,1,0))))))</f>
        <v>1</v>
      </c>
      <c r="BE8" s="53">
        <f>IF(Gewinnzahlen!$F$13=C10,1,IF(Gewinnzahlen!$F$13=C11,1,IF(Gewinnzahlen!$F$13=C12,1,IF(Gewinnzahlen!$F$13=C13,1,IF(Gewinnzahlen!$F$13=C14,1,IF(Gewinnzahlen!$F$13=C15,1,0))))))</f>
        <v>1</v>
      </c>
      <c r="BF8" s="50">
        <f>IF(Gewinnzahlen!$F$13=D10,1,IF(Gewinnzahlen!$F$13=D11,1,IF(Gewinnzahlen!$F$13=D12,1,IF(Gewinnzahlen!$F$13=D13,1,IF(Gewinnzahlen!$F$13=D14,1,IF(Gewinnzahlen!$F$13=D15,1,0))))))</f>
        <v>1</v>
      </c>
      <c r="BG8" s="50">
        <f>IF(Gewinnzahlen!$F$13=E10,1,IF(Gewinnzahlen!$F$13=E11,1,IF(Gewinnzahlen!$F$13=E12,1,IF(Gewinnzahlen!$F$13=E13,1,IF(Gewinnzahlen!$F$13=E14,1,IF(Gewinnzahlen!$F$13=E15,1,0))))))</f>
        <v>1</v>
      </c>
      <c r="BH8" s="50">
        <f>IF(Gewinnzahlen!$F$13=F10,1,IF(Gewinnzahlen!$F$13=F11,1,IF(Gewinnzahlen!$F$13=F12,1,IF(Gewinnzahlen!$F$13=F13,1,IF(Gewinnzahlen!$F$13=F14,1,IF(Gewinnzahlen!$F$13=F15,1,0))))))</f>
        <v>1</v>
      </c>
      <c r="BI8" s="50">
        <f>IF(Gewinnzahlen!$F$13=G10,1,IF(Gewinnzahlen!$F$13=G11,1,IF(Gewinnzahlen!$F$13=G12,1,IF(Gewinnzahlen!$F$13=G13,1,IF(Gewinnzahlen!$F$13=G14,1,IF(Gewinnzahlen!$F$13=G15,1,0))))))</f>
        <v>1</v>
      </c>
      <c r="BJ8" s="50">
        <f>IF(Gewinnzahlen!$F$13=H10,1,IF(Gewinnzahlen!$F$13=H11,1,IF(Gewinnzahlen!$F$13=H12,1,IF(Gewinnzahlen!$F$13=H13,1,IF(Gewinnzahlen!$F$13=H14,1,IF(Gewinnzahlen!$F$13=H15,1,0))))))</f>
        <v>1</v>
      </c>
      <c r="BK8" s="50">
        <f>IF(Gewinnzahlen!$F$13=I10,1,IF(Gewinnzahlen!$F$13=I11,1,IF(Gewinnzahlen!$F$13=I12,1,IF(Gewinnzahlen!$F$13=I13,1,IF(Gewinnzahlen!$F$13=I14,1,IF(Gewinnzahlen!$F$13=I15,1,0))))))</f>
        <v>1</v>
      </c>
      <c r="BL8" s="50">
        <f>IF(Gewinnzahlen!$F$13=J10,1,IF(Gewinnzahlen!$F$13=J11,1,IF(Gewinnzahlen!$F$13=J12,1,IF(Gewinnzahlen!$F$13=J13,1,IF(Gewinnzahlen!$F$13=J14,1,IF(Gewinnzahlen!$F$13=J15,1,0))))))</f>
        <v>1</v>
      </c>
      <c r="BM8" s="50">
        <f>IF(Gewinnzahlen!$F$13=K10,1,IF(Gewinnzahlen!$F$13=K11,1,IF(Gewinnzahlen!$F$13=K12,1,IF(Gewinnzahlen!$F$13=K13,1,IF(Gewinnzahlen!$F$13=K14,1,IF(Gewinnzahlen!$F$13=K15,1,0))))))</f>
        <v>1</v>
      </c>
      <c r="BN8" s="50">
        <f>IF(Gewinnzahlen!$F$13=L10,1,IF(Gewinnzahlen!$F$13=L11,1,IF(Gewinnzahlen!$F$13=L12,1,IF(Gewinnzahlen!$F$13=L13,1,IF(Gewinnzahlen!$F$13=L14,1,IF(Gewinnzahlen!$F$13=L15,1,0))))))</f>
        <v>1</v>
      </c>
      <c r="BO8" s="50">
        <f>IF(Gewinnzahlen!$F$13=M10,1,IF(Gewinnzahlen!$F$13=M11,1,IF(Gewinnzahlen!$F$13=M12,1,IF(Gewinnzahlen!$F$13=M13,1,IF(Gewinnzahlen!$F$13=M14,1,IF(Gewinnzahlen!$F$13=M15,1,0))))))</f>
        <v>1</v>
      </c>
      <c r="BP8" s="50">
        <f>IF(Gewinnzahlen!$F$13=N10,1,IF(Gewinnzahlen!$F$13=N11,1,IF(Gewinnzahlen!$F$13=N12,1,IF(Gewinnzahlen!$F$13=N13,1,IF(Gewinnzahlen!$F$13=N14,1,IF(Gewinnzahlen!$F$13=N15,1,0))))))</f>
        <v>1</v>
      </c>
      <c r="BQ8" s="53">
        <f>IF(Gewinnzahlen!$G$13=C10,1,IF(Gewinnzahlen!$G$13=C11,1,IF(Gewinnzahlen!$G$13=C12,1,IF(Gewinnzahlen!$G$13=C13,1,IF(Gewinnzahlen!$G$13=C14,1,IF(Gewinnzahlen!$G$13=C15,1,0))))))</f>
        <v>1</v>
      </c>
      <c r="BR8" s="50">
        <f>IF(Gewinnzahlen!$G$13=D10,1,IF(Gewinnzahlen!$G$13=D11,1,IF(Gewinnzahlen!$G$13=D12,1,IF(Gewinnzahlen!$G$13=D13,1,IF(Gewinnzahlen!$G$13=D14,1,IF(Gewinnzahlen!$G$13=D15,1,0))))))</f>
        <v>1</v>
      </c>
      <c r="BS8" s="50">
        <f>IF(Gewinnzahlen!$G$13=E10,1,IF(Gewinnzahlen!$G$13=E11,1,IF(Gewinnzahlen!$G$13=E12,1,IF(Gewinnzahlen!$G$13=E13,1,IF(Gewinnzahlen!$G$13=E14,1,IF(Gewinnzahlen!$G$13=E15,1,0))))))</f>
        <v>1</v>
      </c>
      <c r="BT8" s="50">
        <f>IF(Gewinnzahlen!$G$13=F10,1,IF(Gewinnzahlen!$G$13=F11,1,IF(Gewinnzahlen!$G$13=F12,1,IF(Gewinnzahlen!$G$13=F13,1,IF(Gewinnzahlen!$G$13=F14,1,IF(Gewinnzahlen!$G$13=F15,1,0))))))</f>
        <v>1</v>
      </c>
      <c r="BU8" s="50">
        <f>IF(Gewinnzahlen!$G$13=G10,1,IF(Gewinnzahlen!$G$13=G11,1,IF(Gewinnzahlen!$G$13=G12,1,IF(Gewinnzahlen!$G$13=G13,1,IF(Gewinnzahlen!$G$13=G14,1,IF(Gewinnzahlen!$G$13=G15,1,0))))))</f>
        <v>1</v>
      </c>
      <c r="BV8" s="50">
        <f>IF(Gewinnzahlen!$G$13=H10,1,IF(Gewinnzahlen!$G$13=H11,1,IF(Gewinnzahlen!$G$13=H12,1,IF(Gewinnzahlen!$G$13=H13,1,IF(Gewinnzahlen!$G$13=H14,1,IF(Gewinnzahlen!$G$13=H15,1,0))))))</f>
        <v>1</v>
      </c>
      <c r="BW8" s="50">
        <f>IF(Gewinnzahlen!$G$13=I10,1,IF(Gewinnzahlen!$G$13=I11,1,IF(Gewinnzahlen!$G$13=I12,1,IF(Gewinnzahlen!$G$13=I13,1,IF(Gewinnzahlen!$G$13=I14,1,IF(Gewinnzahlen!$G$13=I15,1,0))))))</f>
        <v>1</v>
      </c>
      <c r="BX8" s="50">
        <f>IF(Gewinnzahlen!$G$13=J10,1,IF(Gewinnzahlen!$G$13=J11,1,IF(Gewinnzahlen!$G$13=J12,1,IF(Gewinnzahlen!$G$13=J13,1,IF(Gewinnzahlen!$G$13=J14,1,IF(Gewinnzahlen!$G$13=J15,1,0))))))</f>
        <v>1</v>
      </c>
      <c r="BY8" s="50">
        <f>IF(Gewinnzahlen!$G$13=K10,1,IF(Gewinnzahlen!$G$13=K11,1,IF(Gewinnzahlen!$G$13=K12,1,IF(Gewinnzahlen!$G$13=K13,1,IF(Gewinnzahlen!$G$13=K14,1,IF(Gewinnzahlen!$G$13=K15,1,0))))))</f>
        <v>1</v>
      </c>
      <c r="BZ8" s="50">
        <f>IF(Gewinnzahlen!$G$13=L10,1,IF(Gewinnzahlen!$G$13=L11,1,IF(Gewinnzahlen!$G$13=L12,1,IF(Gewinnzahlen!$G$13=L13,1,IF(Gewinnzahlen!$G$13=L14,1,IF(Gewinnzahlen!$G$13=L15,1,0))))))</f>
        <v>1</v>
      </c>
      <c r="CA8" s="50">
        <f>IF(Gewinnzahlen!$G$13=M10,1,IF(Gewinnzahlen!$G$13=M11,1,IF(Gewinnzahlen!$G$13=M12,1,IF(Gewinnzahlen!$G$13=M13,1,IF(Gewinnzahlen!$G$13=M14,1,IF(Gewinnzahlen!$G$13=M15,1,0))))))</f>
        <v>1</v>
      </c>
      <c r="CB8" s="50">
        <f>IF(Gewinnzahlen!$G$13=N10,1,IF(Gewinnzahlen!$G$13=N11,1,IF(Gewinnzahlen!$G$13=N12,1,IF(Gewinnzahlen!$G$13=N13,1,IF(Gewinnzahlen!$G$13=N14,1,IF(Gewinnzahlen!$G$13=N15,1,0))))))</f>
        <v>1</v>
      </c>
      <c r="CC8" s="53">
        <f>IF(Gewinnzahlen!$H$13=C10,1,IF(Gewinnzahlen!$H$13=C11,1,IF(Gewinnzahlen!$H$13=C12,1,IF(Gewinnzahlen!$H$13=C13,1,IF(Gewinnzahlen!$H$13=C14,1,IF(Gewinnzahlen!$H$13=C15,1,0))))))</f>
        <v>1</v>
      </c>
      <c r="CD8" s="50">
        <f>IF(Gewinnzahlen!$H$13=D10,1,IF(Gewinnzahlen!$H$13=D11,1,IF(Gewinnzahlen!$H$13=D12,1,IF(Gewinnzahlen!$H$13=D13,1,IF(Gewinnzahlen!$H$13=D14,1,IF(Gewinnzahlen!$H$13=D15,1,0))))))</f>
        <v>1</v>
      </c>
      <c r="CE8" s="50">
        <f>IF(Gewinnzahlen!$H$13=E10,1,IF(Gewinnzahlen!$H$13=E11,1,IF(Gewinnzahlen!$H$13=E12,1,IF(Gewinnzahlen!$H$13=E13,1,IF(Gewinnzahlen!$H$13=E14,1,IF(Gewinnzahlen!$H$13=E15,1,0))))))</f>
        <v>1</v>
      </c>
      <c r="CF8" s="50">
        <f>IF(Gewinnzahlen!$H$13=F10,1,IF(Gewinnzahlen!$H$13=F11,1,IF(Gewinnzahlen!$H$13=F12,1,IF(Gewinnzahlen!$H$13=F13,1,IF(Gewinnzahlen!$H$13=F14,1,IF(Gewinnzahlen!$H$13=F15,1,0))))))</f>
        <v>1</v>
      </c>
      <c r="CG8" s="50">
        <f>IF(Gewinnzahlen!$H$13=G10,1,IF(Gewinnzahlen!$H$13=G11,1,IF(Gewinnzahlen!$H$13=G12,1,IF(Gewinnzahlen!$H$13=G13,1,IF(Gewinnzahlen!$H$13=G14,1,IF(Gewinnzahlen!$H$13=G15,1,0))))))</f>
        <v>1</v>
      </c>
      <c r="CH8" s="50">
        <f>IF(Gewinnzahlen!$H$13=H10,1,IF(Gewinnzahlen!$H$13=H11,1,IF(Gewinnzahlen!$H$13=H12,1,IF(Gewinnzahlen!$H$13=H13,1,IF(Gewinnzahlen!$H$13=H14,1,IF(Gewinnzahlen!$H$13=H15,1,0))))))</f>
        <v>1</v>
      </c>
      <c r="CI8" s="50">
        <f>IF(Gewinnzahlen!$H$13=I10,1,IF(Gewinnzahlen!$H$13=I11,1,IF(Gewinnzahlen!$H$13=I12,1,IF(Gewinnzahlen!$H$13=I13,1,IF(Gewinnzahlen!$H$13=I14,1,IF(Gewinnzahlen!$H$13=I15,1,0))))))</f>
        <v>1</v>
      </c>
      <c r="CJ8" s="50">
        <f>IF(Gewinnzahlen!$H$13=J10,1,IF(Gewinnzahlen!$H$13=J11,1,IF(Gewinnzahlen!$H$13=J12,1,IF(Gewinnzahlen!$H$13=J13,1,IF(Gewinnzahlen!$H$13=J14,1,IF(Gewinnzahlen!$H$13=J15,1,0))))))</f>
        <v>1</v>
      </c>
      <c r="CK8" s="50">
        <f>IF(Gewinnzahlen!$H$13=K10,1,IF(Gewinnzahlen!$H$13=K11,1,IF(Gewinnzahlen!$H$13=K12,1,IF(Gewinnzahlen!$H$13=K13,1,IF(Gewinnzahlen!$H$13=K14,1,IF(Gewinnzahlen!$H$13=K15,1,0))))))</f>
        <v>1</v>
      </c>
      <c r="CL8" s="50">
        <f>IF(Gewinnzahlen!$H$13=L10,1,IF(Gewinnzahlen!$H$13=L11,1,IF(Gewinnzahlen!$H$13=L12,1,IF(Gewinnzahlen!$H$13=L13,1,IF(Gewinnzahlen!$H$13=L14,1,IF(Gewinnzahlen!$H$13=L15,1,0))))))</f>
        <v>1</v>
      </c>
      <c r="CM8" s="50">
        <f>IF(Gewinnzahlen!$H$13=M10,1,IF(Gewinnzahlen!$H$13=M11,1,IF(Gewinnzahlen!$H$13=M12,1,IF(Gewinnzahlen!$H$13=M13,1,IF(Gewinnzahlen!$H$13=M14,1,IF(Gewinnzahlen!$H$13=M15,1,0))))))</f>
        <v>1</v>
      </c>
      <c r="CN8" s="50">
        <f>IF(Gewinnzahlen!$H$13=N10,1,IF(Gewinnzahlen!$H$13=N11,1,IF(Gewinnzahlen!$H$13=N12,1,IF(Gewinnzahlen!$H$13=N13,1,IF(Gewinnzahlen!$H$13=N14,1,IF(Gewinnzahlen!$H$13=N15,1,0))))))</f>
        <v>1</v>
      </c>
      <c r="CO8" s="53">
        <f>IF(Gewinnzahlen!$I$13=C10,1,IF(Gewinnzahlen!$I$13=C11,1,IF(Gewinnzahlen!$I$13=C12,1,IF(Gewinnzahlen!$I$13=C13,1,IF(Gewinnzahlen!$I$13=C14,1,IF(Gewinnzahlen!$I$13=C15,1,0))))))</f>
        <v>1</v>
      </c>
      <c r="CP8" s="50">
        <f>IF(Gewinnzahlen!$I$13=D10,1,IF(Gewinnzahlen!$I$13=D11,1,IF(Gewinnzahlen!$I$13=D12,1,IF(Gewinnzahlen!$I$13=D13,1,IF(Gewinnzahlen!$I$13=D14,1,IF(Gewinnzahlen!$I$13=D15,1,0))))))</f>
        <v>1</v>
      </c>
      <c r="CQ8" s="50">
        <f>IF(Gewinnzahlen!$I$13=E10,1,IF(Gewinnzahlen!$I$13=E11,1,IF(Gewinnzahlen!$I$13=E12,1,IF(Gewinnzahlen!$I$13=E13,1,IF(Gewinnzahlen!$I$13=E14,1,IF(Gewinnzahlen!$I$13=E15,1,0))))))</f>
        <v>1</v>
      </c>
      <c r="CR8" s="50">
        <f>IF(Gewinnzahlen!$I$13=F10,1,IF(Gewinnzahlen!$I$13=F11,1,IF(Gewinnzahlen!$I$13=F12,1,IF(Gewinnzahlen!$I$13=F13,1,IF(Gewinnzahlen!$I$13=F14,1,IF(Gewinnzahlen!$I$13=F15,1,0))))))</f>
        <v>1</v>
      </c>
      <c r="CS8" s="50">
        <f>IF(Gewinnzahlen!$I$13=G10,1,IF(Gewinnzahlen!$I$13=G11,1,IF(Gewinnzahlen!$I$13=G12,1,IF(Gewinnzahlen!$I$13=G13,1,IF(Gewinnzahlen!$I$13=G14,1,IF(Gewinnzahlen!$I$13=G15,1,0))))))</f>
        <v>1</v>
      </c>
      <c r="CT8" s="50">
        <f>IF(Gewinnzahlen!$I$13=H10,1,IF(Gewinnzahlen!$I$13=H11,1,IF(Gewinnzahlen!$I$13=H12,1,IF(Gewinnzahlen!$I$13=H13,1,IF(Gewinnzahlen!$I$13=H14,1,IF(Gewinnzahlen!$I$13=H15,1,0))))))</f>
        <v>1</v>
      </c>
      <c r="CU8" s="50">
        <f>IF(Gewinnzahlen!$I$13=I10,1,IF(Gewinnzahlen!$I$13=I11,1,IF(Gewinnzahlen!$I$13=I12,1,IF(Gewinnzahlen!$I$13=I13,1,IF(Gewinnzahlen!$I$13=I14,1,IF(Gewinnzahlen!$I$13=I15,1,0))))))</f>
        <v>1</v>
      </c>
      <c r="CV8" s="50">
        <f>IF(Gewinnzahlen!$I$13=J10,1,IF(Gewinnzahlen!$I$13=J11,1,IF(Gewinnzahlen!$I$13=J12,1,IF(Gewinnzahlen!$I$13=J13,1,IF(Gewinnzahlen!$I$13=J14,1,IF(Gewinnzahlen!$I$13=J15,1,0))))))</f>
        <v>1</v>
      </c>
      <c r="CW8" s="50">
        <f>IF(Gewinnzahlen!$I$13=K10,1,IF(Gewinnzahlen!$I$13=K11,1,IF(Gewinnzahlen!$I$13=K12,1,IF(Gewinnzahlen!$I$13=K13,1,IF(Gewinnzahlen!$I$13=K14,1,IF(Gewinnzahlen!$I$13=K15,1,0))))))</f>
        <v>1</v>
      </c>
      <c r="CX8" s="50">
        <f>IF(Gewinnzahlen!$I$13=L10,1,IF(Gewinnzahlen!$I$13=L11,1,IF(Gewinnzahlen!$I$13=L12,1,IF(Gewinnzahlen!$I$13=L13,1,IF(Gewinnzahlen!$I$13=L14,1,IF(Gewinnzahlen!$I$13=L15,1,0))))))</f>
        <v>1</v>
      </c>
      <c r="CY8" s="50">
        <f>IF(Gewinnzahlen!$I$13=M10,1,IF(Gewinnzahlen!$I$13=M11,1,IF(Gewinnzahlen!$I$13=M12,1,IF(Gewinnzahlen!$I$13=M13,1,IF(Gewinnzahlen!$I$13=M14,1,IF(Gewinnzahlen!$I$13=M15,1,0))))))</f>
        <v>1</v>
      </c>
      <c r="CZ8" s="50">
        <f>IF(Gewinnzahlen!$I$13=N10,1,IF(Gewinnzahlen!$I$13=N11,1,IF(Gewinnzahlen!$I$13=N12,1,IF(Gewinnzahlen!$I$13=N13,1,IF(Gewinnzahlen!$I$13=N14,1,IF(Gewinnzahlen!$I$13=N15,1,0))))))</f>
        <v>1</v>
      </c>
      <c r="DA8" s="53">
        <f>IF(Gewinnzahlen!$J$13=C10,1,IF(Gewinnzahlen!$J$13=C11,1,IF(Gewinnzahlen!$J$13=C12,1,IF(Gewinnzahlen!$J$13=C13,1,IF(Gewinnzahlen!$J$13=C14,1,IF(Gewinnzahlen!$J$13=C15,1,0))))))</f>
        <v>1</v>
      </c>
      <c r="DB8" s="50">
        <f>IF(Gewinnzahlen!$J$13=D10,1,IF(Gewinnzahlen!$J$13=D11,1,IF(Gewinnzahlen!$J$13=D12,1,IF(Gewinnzahlen!$J$13=D13,1,IF(Gewinnzahlen!$J$13=D14,1,IF(Gewinnzahlen!$J$13=D15,1,0))))))</f>
        <v>1</v>
      </c>
      <c r="DC8" s="50">
        <f>IF(Gewinnzahlen!$J$13=E10,1,IF(Gewinnzahlen!$J$13=E11,1,IF(Gewinnzahlen!$J$13=E12,1,IF(Gewinnzahlen!$J$13=E13,1,IF(Gewinnzahlen!$J$13=E14,1,IF(Gewinnzahlen!$J$13=E15,1,0))))))</f>
        <v>1</v>
      </c>
      <c r="DD8" s="50">
        <f>IF(Gewinnzahlen!$J$13=F10,1,IF(Gewinnzahlen!$J$13=F11,1,IF(Gewinnzahlen!$J$13=F12,1,IF(Gewinnzahlen!$J$13=F13,1,IF(Gewinnzahlen!$J$13=F14,1,IF(Gewinnzahlen!$J$13=F15,1,0))))))</f>
        <v>1</v>
      </c>
      <c r="DE8" s="50">
        <f>IF(Gewinnzahlen!$J$13=G10,1,IF(Gewinnzahlen!$J$13=G11,1,IF(Gewinnzahlen!$J$13=G12,1,IF(Gewinnzahlen!$J$13=G13,1,IF(Gewinnzahlen!$J$13=G14,1,IF(Gewinnzahlen!$J$13=G15,1,0))))))</f>
        <v>1</v>
      </c>
      <c r="DF8" s="50">
        <f>IF(Gewinnzahlen!$J$13=H10,1,IF(Gewinnzahlen!$J$13=H11,1,IF(Gewinnzahlen!$J$13=H12,1,IF(Gewinnzahlen!$J$13=H13,1,IF(Gewinnzahlen!$J$13=H14,1,IF(Gewinnzahlen!$J$13=H15,1,0))))))</f>
        <v>1</v>
      </c>
      <c r="DG8" s="50">
        <f>IF(Gewinnzahlen!$J$13=I10,1,IF(Gewinnzahlen!$J$13=I11,1,IF(Gewinnzahlen!$J$13=I12,1,IF(Gewinnzahlen!$J$13=I13,1,IF(Gewinnzahlen!$J$13=I14,1,IF(Gewinnzahlen!$J$13=I15,1,0))))))</f>
        <v>1</v>
      </c>
      <c r="DH8" s="50">
        <f>IF(Gewinnzahlen!$J$13=J10,1,IF(Gewinnzahlen!$J$13=J11,1,IF(Gewinnzahlen!$J$13=J12,1,IF(Gewinnzahlen!$J$13=J13,1,IF(Gewinnzahlen!$J$13=J14,1,IF(Gewinnzahlen!$J$13=J15,1,0))))))</f>
        <v>1</v>
      </c>
      <c r="DI8" s="50">
        <f>IF(Gewinnzahlen!$J$13=K10,1,IF(Gewinnzahlen!$J$13=K11,1,IF(Gewinnzahlen!$J$13=K12,1,IF(Gewinnzahlen!$J$13=K13,1,IF(Gewinnzahlen!$J$13=K14,1,IF(Gewinnzahlen!$J$13=K15,1,0))))))</f>
        <v>1</v>
      </c>
      <c r="DJ8" s="50">
        <f>IF(Gewinnzahlen!$J$13=L10,1,IF(Gewinnzahlen!$J$13=L11,1,IF(Gewinnzahlen!$J$13=L12,1,IF(Gewinnzahlen!$J$13=L13,1,IF(Gewinnzahlen!$J$13=L14,1,IF(Gewinnzahlen!$J$13=L15,1,0))))))</f>
        <v>1</v>
      </c>
      <c r="DK8" s="50">
        <f>IF(Gewinnzahlen!$J$13=M10,1,IF(Gewinnzahlen!$J$13=M11,1,IF(Gewinnzahlen!$J$13=M12,1,IF(Gewinnzahlen!$J$13=M13,1,IF(Gewinnzahlen!$J$13=M14,1,IF(Gewinnzahlen!$J$13=M15,1,0))))))</f>
        <v>1</v>
      </c>
      <c r="DL8" s="50">
        <f>IF(Gewinnzahlen!$J$13=N10,1,IF(Gewinnzahlen!$J$13=N11,1,IF(Gewinnzahlen!$J$13=N12,1,IF(Gewinnzahlen!$J$13=N13,1,IF(Gewinnzahlen!$J$13=N14,1,IF(Gewinnzahlen!$J$13=N15,1,0))))))</f>
        <v>1</v>
      </c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36" s="3" customFormat="1" ht="14.1" customHeight="1">
      <c r="A9" s="1"/>
      <c r="C9" s="18" t="s">
        <v>97</v>
      </c>
      <c r="D9" s="18" t="s">
        <v>98</v>
      </c>
      <c r="E9" s="18" t="s">
        <v>99</v>
      </c>
      <c r="F9" s="18" t="s">
        <v>100</v>
      </c>
      <c r="G9" s="18" t="s">
        <v>101</v>
      </c>
      <c r="H9" s="18" t="s">
        <v>102</v>
      </c>
      <c r="I9" s="18" t="s">
        <v>103</v>
      </c>
      <c r="J9" s="18" t="s">
        <v>104</v>
      </c>
      <c r="K9" s="18" t="s">
        <v>105</v>
      </c>
      <c r="L9" s="18" t="s">
        <v>106</v>
      </c>
      <c r="M9" s="18" t="s">
        <v>107</v>
      </c>
      <c r="N9" s="60" t="s">
        <v>108</v>
      </c>
      <c r="O9" s="169"/>
      <c r="P9" s="170"/>
      <c r="Q9" s="171"/>
      <c r="U9" s="50">
        <f>IF(Gewinnzahlen!$C$14=C10,1,IF(Gewinnzahlen!$C$14=C11,1,IF(Gewinnzahlen!$C$14=C12,1,IF(Gewinnzahlen!$C$14=C13,1,IF(Gewinnzahlen!$C$14=C14,1,IF(Gewinnzahlen!$C$14=C15,1,0))))))</f>
        <v>1</v>
      </c>
      <c r="V9" s="50">
        <f>IF(Gewinnzahlen!$C$14=D10,1,IF(Gewinnzahlen!$C$14=D11,1,IF(Gewinnzahlen!$C$14=D12,1,IF(Gewinnzahlen!$C$14=D13,1,IF(Gewinnzahlen!$C$14=D14,1,IF(Gewinnzahlen!$C$14=D15,1,0))))))</f>
        <v>1</v>
      </c>
      <c r="W9" s="50">
        <f>IF(Gewinnzahlen!$C$14=E10,1,IF(Gewinnzahlen!$C$14=E11,1,IF(Gewinnzahlen!$C$14=E12,1,IF(Gewinnzahlen!$C$14=E13,1,IF(Gewinnzahlen!$C$14=E14,1,IF(Gewinnzahlen!$C$14=E15,1,0))))))</f>
        <v>1</v>
      </c>
      <c r="X9" s="50">
        <f>IF(Gewinnzahlen!$C$14=F10,1,IF(Gewinnzahlen!$C$14=F11,1,IF(Gewinnzahlen!$C$14=F12,1,IF(Gewinnzahlen!$C$14=F13,1,IF(Gewinnzahlen!$C$14=F14,1,IF(Gewinnzahlen!$C$14=F15,1,0))))))</f>
        <v>1</v>
      </c>
      <c r="Y9" s="50">
        <f>IF(Gewinnzahlen!$C$14=G10,1,IF(Gewinnzahlen!$C$14=G11,1,IF(Gewinnzahlen!$C$14=G12,1,IF(Gewinnzahlen!$C$14=G13,1,IF(Gewinnzahlen!$C$14=G14,1,IF(Gewinnzahlen!$C$14=G15,1,0))))))</f>
        <v>1</v>
      </c>
      <c r="Z9" s="50">
        <f>IF(Gewinnzahlen!$C$14=H10,1,IF(Gewinnzahlen!$C$14=H11,1,IF(Gewinnzahlen!$C$14=H12,1,IF(Gewinnzahlen!$C$14=H13,1,IF(Gewinnzahlen!$C$14=H14,1,IF(Gewinnzahlen!$C$14=H15,1,0))))))</f>
        <v>1</v>
      </c>
      <c r="AA9" s="50">
        <f>IF(Gewinnzahlen!$C$14=I10,1,IF(Gewinnzahlen!$C$14=I11,1,IF(Gewinnzahlen!$C$14=I12,1,IF(Gewinnzahlen!$C$14=I13,1,IF(Gewinnzahlen!$C$14=I14,1,IF(Gewinnzahlen!$C$14=I15,1,0))))))</f>
        <v>1</v>
      </c>
      <c r="AB9" s="50">
        <f>IF(Gewinnzahlen!$C$14=J10,1,IF(Gewinnzahlen!$C$14=J11,1,IF(Gewinnzahlen!$C$14=J12,1,IF(Gewinnzahlen!$C$14=J13,1,IF(Gewinnzahlen!$C$14=J14,1,IF(Gewinnzahlen!$C$14=J15,1,0))))))</f>
        <v>1</v>
      </c>
      <c r="AC9" s="50">
        <f>IF(Gewinnzahlen!$C$14=K10,1,IF(Gewinnzahlen!$C$14=K11,1,IF(Gewinnzahlen!$C$14=K12,1,IF(Gewinnzahlen!$C$14=K13,1,IF(Gewinnzahlen!$C$14=K14,1,IF(Gewinnzahlen!$C$14=K15,1,0))))))</f>
        <v>1</v>
      </c>
      <c r="AD9" s="50">
        <f>IF(Gewinnzahlen!$C$14=L10,1,IF(Gewinnzahlen!$C$14=L11,1,IF(Gewinnzahlen!$C$14=L12,1,IF(Gewinnzahlen!$C$14=L13,1,IF(Gewinnzahlen!$C$14=L14,1,IF(Gewinnzahlen!$C$14=L15,1,0))))))</f>
        <v>1</v>
      </c>
      <c r="AE9" s="50">
        <f>IF(Gewinnzahlen!$C$14=M10,1,IF(Gewinnzahlen!$C$14=M11,1,IF(Gewinnzahlen!$C$14=M12,1,IF(Gewinnzahlen!$C$14=M13,1,IF(Gewinnzahlen!$C$14=M14,1,IF(Gewinnzahlen!$C$14=M15,1,0))))))</f>
        <v>1</v>
      </c>
      <c r="AF9" s="50">
        <f>IF(Gewinnzahlen!$C$14=N10,1,IF(Gewinnzahlen!$C$14=N11,1,IF(Gewinnzahlen!$C$14=N12,1,IF(Gewinnzahlen!$C$14=N13,1,IF(Gewinnzahlen!$C$14=N14,1,IF(Gewinnzahlen!$C$14=N15,1,0))))))</f>
        <v>1</v>
      </c>
      <c r="AG9" s="53">
        <f>IF(Gewinnzahlen!$D$14=C10,1,IF(Gewinnzahlen!$D$14=C11,1,IF(Gewinnzahlen!$D$14=C12,1,IF(Gewinnzahlen!$D$14=C13,1,IF(Gewinnzahlen!$D$14=C14,1,IF(Gewinnzahlen!$D$14=C15,1,0))))))</f>
        <v>1</v>
      </c>
      <c r="AH9" s="50">
        <f>IF(Gewinnzahlen!$D$14=D10,1,IF(Gewinnzahlen!$D$14=D11,1,IF(Gewinnzahlen!$D$14=D12,1,IF(Gewinnzahlen!$D$14=D13,1,IF(Gewinnzahlen!$D$14=D14,1,IF(Gewinnzahlen!$D$14=D15,1,0))))))</f>
        <v>1</v>
      </c>
      <c r="AI9" s="50">
        <f>IF(Gewinnzahlen!$D$14=E10,1,IF(Gewinnzahlen!$D$14=E11,1,IF(Gewinnzahlen!$D$14=E12,1,IF(Gewinnzahlen!$D$14=E13,1,IF(Gewinnzahlen!$D$14=E14,1,IF(Gewinnzahlen!$D$14=E15,1,0))))))</f>
        <v>1</v>
      </c>
      <c r="AJ9" s="50">
        <f>IF(Gewinnzahlen!$D$14=F10,1,IF(Gewinnzahlen!$D$14=F11,1,IF(Gewinnzahlen!$D$14=F12,1,IF(Gewinnzahlen!$D$14=F13,1,IF(Gewinnzahlen!$D$14=F14,1,IF(Gewinnzahlen!$D$14=F15,1,0))))))</f>
        <v>1</v>
      </c>
      <c r="AK9" s="50">
        <f>IF(Gewinnzahlen!$D$14=G10,1,IF(Gewinnzahlen!$D$14=G11,1,IF(Gewinnzahlen!$D$14=G12,1,IF(Gewinnzahlen!$D$14=G13,1,IF(Gewinnzahlen!$D$14=G14,1,IF(Gewinnzahlen!$D$14=G15,1,0))))))</f>
        <v>1</v>
      </c>
      <c r="AL9" s="50">
        <f>IF(Gewinnzahlen!$D$14=H10,1,IF(Gewinnzahlen!$D$14=H11,1,IF(Gewinnzahlen!$D$14=H12,1,IF(Gewinnzahlen!$D$14=H13,1,IF(Gewinnzahlen!$D$14=H14,1,IF(Gewinnzahlen!$D$14=H15,1,0))))))</f>
        <v>1</v>
      </c>
      <c r="AM9" s="50">
        <f>IF(Gewinnzahlen!$D$14=I10,1,IF(Gewinnzahlen!$D$14=I11,1,IF(Gewinnzahlen!$D$14=I12,1,IF(Gewinnzahlen!$D$14=I13,1,IF(Gewinnzahlen!$D$14=I14,1,IF(Gewinnzahlen!$D$14=I15,1,0))))))</f>
        <v>1</v>
      </c>
      <c r="AN9" s="50">
        <f>IF(Gewinnzahlen!$D$14=J10,1,IF(Gewinnzahlen!$D$14=J11,1,IF(Gewinnzahlen!$D$14=J12,1,IF(Gewinnzahlen!$D$14=J13,1,IF(Gewinnzahlen!$D$14=J14,1,IF(Gewinnzahlen!$D$14=J15,1,0))))))</f>
        <v>1</v>
      </c>
      <c r="AO9" s="50">
        <f>IF(Gewinnzahlen!$D$14=K10,1,IF(Gewinnzahlen!$D$14=K11,1,IF(Gewinnzahlen!$D$14=K12,1,IF(Gewinnzahlen!$D$14=K13,1,IF(Gewinnzahlen!$D$14=K14,1,IF(Gewinnzahlen!$D$14=K15,1,0))))))</f>
        <v>1</v>
      </c>
      <c r="AP9" s="50">
        <f>IF(Gewinnzahlen!$D$14=L10,1,IF(Gewinnzahlen!$D$14=L11,1,IF(Gewinnzahlen!$D$14=L12,1,IF(Gewinnzahlen!$D$14=L13,1,IF(Gewinnzahlen!$D$14=L14,1,IF(Gewinnzahlen!$D$14=L15,1,0))))))</f>
        <v>1</v>
      </c>
      <c r="AQ9" s="50">
        <f>IF(Gewinnzahlen!$D$14=M10,1,IF(Gewinnzahlen!$D$14=M11,1,IF(Gewinnzahlen!$D$14=M12,1,IF(Gewinnzahlen!$D$14=M13,1,IF(Gewinnzahlen!$D$14=M14,1,IF(Gewinnzahlen!$D$14=M15,1,0))))))</f>
        <v>1</v>
      </c>
      <c r="AR9" s="50">
        <f>IF(Gewinnzahlen!$D$14=N10,1,IF(Gewinnzahlen!$D$14=N11,1,IF(Gewinnzahlen!$D$14=N12,1,IF(Gewinnzahlen!$D$14=N13,1,IF(Gewinnzahlen!$D$14=N14,1,IF(Gewinnzahlen!$D$14=N15,1,0))))))</f>
        <v>1</v>
      </c>
      <c r="AS9" s="53">
        <f>IF(Gewinnzahlen!$E$14=C10,1,IF(Gewinnzahlen!$E$14=C11,1,IF(Gewinnzahlen!$E$14=C12,1,IF(Gewinnzahlen!$E$14=C13,1,IF(Gewinnzahlen!$E$14=C14,1,IF(Gewinnzahlen!$E$14=C15,1,0))))))</f>
        <v>1</v>
      </c>
      <c r="AT9" s="50">
        <f>IF(Gewinnzahlen!$E$14=D10,1,IF(Gewinnzahlen!$E$14=D11,1,IF(Gewinnzahlen!$E$14=D12,1,IF(Gewinnzahlen!$E$14=D13,1,IF(Gewinnzahlen!$E$14=D14,1,IF(Gewinnzahlen!$E$14=D15,1,0))))))</f>
        <v>1</v>
      </c>
      <c r="AU9" s="50">
        <f>IF(Gewinnzahlen!$E$14=E10,1,IF(Gewinnzahlen!$E$14=E11,1,IF(Gewinnzahlen!$E$14=E12,1,IF(Gewinnzahlen!$E$14=E13,1,IF(Gewinnzahlen!$E$14=E14,1,IF(Gewinnzahlen!$E$14=E15,1,0))))))</f>
        <v>1</v>
      </c>
      <c r="AV9" s="50">
        <f>IF(Gewinnzahlen!$E$14=F10,1,IF(Gewinnzahlen!$E$14=F11,1,IF(Gewinnzahlen!$E$14=F12,1,IF(Gewinnzahlen!$E$14=F13,1,IF(Gewinnzahlen!$E$14=F14,1,IF(Gewinnzahlen!$E$14=F15,1,0))))))</f>
        <v>1</v>
      </c>
      <c r="AW9" s="50">
        <f>IF(Gewinnzahlen!$E$14=G10,1,IF(Gewinnzahlen!$E$14=G11,1,IF(Gewinnzahlen!$E$14=G12,1,IF(Gewinnzahlen!$E$14=G13,1,IF(Gewinnzahlen!$E$14=G14,1,IF(Gewinnzahlen!$E$14=G15,1,0))))))</f>
        <v>1</v>
      </c>
      <c r="AX9" s="50">
        <f>IF(Gewinnzahlen!$E$14=H10,1,IF(Gewinnzahlen!$E$14=H11,1,IF(Gewinnzahlen!$E$14=H12,1,IF(Gewinnzahlen!$E$14=H13,1,IF(Gewinnzahlen!$E$14=H14,1,IF(Gewinnzahlen!$E$14=H15,1,0))))))</f>
        <v>1</v>
      </c>
      <c r="AY9" s="50">
        <f>IF(Gewinnzahlen!$E$14=I10,1,IF(Gewinnzahlen!$E$14=I11,1,IF(Gewinnzahlen!$E$14=I12,1,IF(Gewinnzahlen!$E$14=I13,1,IF(Gewinnzahlen!$E$14=I14,1,IF(Gewinnzahlen!$E$14=I15,1,0))))))</f>
        <v>1</v>
      </c>
      <c r="AZ9" s="50">
        <f>IF(Gewinnzahlen!$E$14=J10,1,IF(Gewinnzahlen!$E$14=J11,1,IF(Gewinnzahlen!$E$14=J12,1,IF(Gewinnzahlen!$E$14=J13,1,IF(Gewinnzahlen!$E$14=J14,1,IF(Gewinnzahlen!$E$14=J15,1,0))))))</f>
        <v>1</v>
      </c>
      <c r="BA9" s="50">
        <f>IF(Gewinnzahlen!$E$14=K10,1,IF(Gewinnzahlen!$E$14=K11,1,IF(Gewinnzahlen!$E$14=K12,1,IF(Gewinnzahlen!$E$14=K13,1,IF(Gewinnzahlen!$E$14=K14,1,IF(Gewinnzahlen!$E$14=K15,1,0))))))</f>
        <v>1</v>
      </c>
      <c r="BB9" s="50">
        <f>IF(Gewinnzahlen!$E$14=L10,1,IF(Gewinnzahlen!$E$14=L11,1,IF(Gewinnzahlen!$E$14=L12,1,IF(Gewinnzahlen!$E$14=L13,1,IF(Gewinnzahlen!$E$14=L14,1,IF(Gewinnzahlen!$E$14=L15,1,0))))))</f>
        <v>1</v>
      </c>
      <c r="BC9" s="50">
        <f>IF(Gewinnzahlen!$E$14=M10,1,IF(Gewinnzahlen!$E$14=M11,1,IF(Gewinnzahlen!$E$14=M12,1,IF(Gewinnzahlen!$E$14=M13,1,IF(Gewinnzahlen!$E$14=M14,1,IF(Gewinnzahlen!$E$14=M15,1,0))))))</f>
        <v>1</v>
      </c>
      <c r="BD9" s="50">
        <f>IF(Gewinnzahlen!$E$14=N10,1,IF(Gewinnzahlen!$E$14=N11,1,IF(Gewinnzahlen!$E$14=N12,1,IF(Gewinnzahlen!$E$14=N13,1,IF(Gewinnzahlen!$E$14=N14,1,IF(Gewinnzahlen!$E$14=N15,1,0))))))</f>
        <v>1</v>
      </c>
      <c r="BE9" s="53">
        <f>IF(Gewinnzahlen!$F$14=C10,1,IF(Gewinnzahlen!$F$14=C11,1,IF(Gewinnzahlen!$F$14=C12,1,IF(Gewinnzahlen!$F$14=C13,1,IF(Gewinnzahlen!$F$14=C14,1,IF(Gewinnzahlen!$F$14=C15,1,0))))))</f>
        <v>1</v>
      </c>
      <c r="BF9" s="50">
        <f>IF(Gewinnzahlen!$F$14=D10,1,IF(Gewinnzahlen!$F$14=D11,1,IF(Gewinnzahlen!$F$14=D12,1,IF(Gewinnzahlen!$F$14=D13,1,IF(Gewinnzahlen!$F$14=D14,1,IF(Gewinnzahlen!$F$14=D15,1,0))))))</f>
        <v>1</v>
      </c>
      <c r="BG9" s="50">
        <f>IF(Gewinnzahlen!$F$14=E10,1,IF(Gewinnzahlen!$F$14=E11,1,IF(Gewinnzahlen!$F$14=E12,1,IF(Gewinnzahlen!$F$14=E13,1,IF(Gewinnzahlen!$F$14=E14,1,IF(Gewinnzahlen!$F$14=E15,1,0))))))</f>
        <v>1</v>
      </c>
      <c r="BH9" s="50">
        <f>IF(Gewinnzahlen!$F$14=F10,1,IF(Gewinnzahlen!$F$14=F11,1,IF(Gewinnzahlen!$F$14=F12,1,IF(Gewinnzahlen!$F$14=F13,1,IF(Gewinnzahlen!$F$14=F14,1,IF(Gewinnzahlen!$F$14=F15,1,0))))))</f>
        <v>1</v>
      </c>
      <c r="BI9" s="50">
        <f>IF(Gewinnzahlen!$F$14=G10,1,IF(Gewinnzahlen!$F$14=G11,1,IF(Gewinnzahlen!$F$14=G12,1,IF(Gewinnzahlen!$F$14=G13,1,IF(Gewinnzahlen!$F$14=G14,1,IF(Gewinnzahlen!$F$14=G15,1,0))))))</f>
        <v>1</v>
      </c>
      <c r="BJ9" s="50">
        <f>IF(Gewinnzahlen!$F$14=H10,1,IF(Gewinnzahlen!$F$14=H11,1,IF(Gewinnzahlen!$F$14=H12,1,IF(Gewinnzahlen!$F$14=H13,1,IF(Gewinnzahlen!$F$14=H14,1,IF(Gewinnzahlen!$F$14=H15,1,0))))))</f>
        <v>1</v>
      </c>
      <c r="BK9" s="50">
        <f>IF(Gewinnzahlen!$F$14=I10,1,IF(Gewinnzahlen!$F$14=I11,1,IF(Gewinnzahlen!$F$14=I12,1,IF(Gewinnzahlen!$F$14=I13,1,IF(Gewinnzahlen!$F$14=I14,1,IF(Gewinnzahlen!$F$14=I15,1,0))))))</f>
        <v>1</v>
      </c>
      <c r="BL9" s="50">
        <f>IF(Gewinnzahlen!$F$14=J10,1,IF(Gewinnzahlen!$F$14=J11,1,IF(Gewinnzahlen!$F$14=J12,1,IF(Gewinnzahlen!$F$14=J13,1,IF(Gewinnzahlen!$F$14=J14,1,IF(Gewinnzahlen!$F$14=J15,1,0))))))</f>
        <v>1</v>
      </c>
      <c r="BM9" s="50">
        <f>IF(Gewinnzahlen!$F$14=K10,1,IF(Gewinnzahlen!$F$14=K11,1,IF(Gewinnzahlen!$F$14=K12,1,IF(Gewinnzahlen!$F$14=K13,1,IF(Gewinnzahlen!$F$14=K14,1,IF(Gewinnzahlen!$F$14=K15,1,0))))))</f>
        <v>1</v>
      </c>
      <c r="BN9" s="50">
        <f>IF(Gewinnzahlen!$F$14=L10,1,IF(Gewinnzahlen!$F$14=L11,1,IF(Gewinnzahlen!$F$14=L12,1,IF(Gewinnzahlen!$F$14=L13,1,IF(Gewinnzahlen!$F$14=L14,1,IF(Gewinnzahlen!$F$14=L15,1,0))))))</f>
        <v>1</v>
      </c>
      <c r="BO9" s="50">
        <f>IF(Gewinnzahlen!$F$14=M10,1,IF(Gewinnzahlen!$F$14=M11,1,IF(Gewinnzahlen!$F$14=M12,1,IF(Gewinnzahlen!$F$14=M13,1,IF(Gewinnzahlen!$F$14=M14,1,IF(Gewinnzahlen!$F$14=M15,1,0))))))</f>
        <v>1</v>
      </c>
      <c r="BP9" s="50">
        <f>IF(Gewinnzahlen!$F$14=N10,1,IF(Gewinnzahlen!$F$14=N11,1,IF(Gewinnzahlen!$F$14=N12,1,IF(Gewinnzahlen!$F$14=N13,1,IF(Gewinnzahlen!$F$14=N14,1,IF(Gewinnzahlen!$F$14=N15,1,0))))))</f>
        <v>1</v>
      </c>
      <c r="BQ9" s="53">
        <f>IF(Gewinnzahlen!$G$14=C10,1,IF(Gewinnzahlen!$G$14=C11,1,IF(Gewinnzahlen!$G$14=C12,1,IF(Gewinnzahlen!$G$14=C13,1,IF(Gewinnzahlen!$G$14=C14,1,IF(Gewinnzahlen!$G$14=C15,1,0))))))</f>
        <v>1</v>
      </c>
      <c r="BR9" s="50">
        <f>IF(Gewinnzahlen!$G$14=D10,1,IF(Gewinnzahlen!$G$14=D11,1,IF(Gewinnzahlen!$G$14=D12,1,IF(Gewinnzahlen!$G$14=D13,1,IF(Gewinnzahlen!$G$14=D14,1,IF(Gewinnzahlen!$G$14=D15,1,0))))))</f>
        <v>1</v>
      </c>
      <c r="BS9" s="50">
        <f>IF(Gewinnzahlen!$G$14=E10,1,IF(Gewinnzahlen!$G$14=E11,1,IF(Gewinnzahlen!$G$14=E12,1,IF(Gewinnzahlen!$G$14=E13,1,IF(Gewinnzahlen!$G$14=E14,1,IF(Gewinnzahlen!$G$14=E15,1,0))))))</f>
        <v>1</v>
      </c>
      <c r="BT9" s="50">
        <f>IF(Gewinnzahlen!$G$14=F10,1,IF(Gewinnzahlen!$G$14=F11,1,IF(Gewinnzahlen!$G$14=F12,1,IF(Gewinnzahlen!$G$14=F13,1,IF(Gewinnzahlen!$G$14=F14,1,IF(Gewinnzahlen!$G$14=F15,1,0))))))</f>
        <v>1</v>
      </c>
      <c r="BU9" s="50">
        <f>IF(Gewinnzahlen!$G$14=G10,1,IF(Gewinnzahlen!$G$14=G11,1,IF(Gewinnzahlen!$G$14=G12,1,IF(Gewinnzahlen!$G$14=G13,1,IF(Gewinnzahlen!$G$14=G14,1,IF(Gewinnzahlen!$G$14=G15,1,0))))))</f>
        <v>1</v>
      </c>
      <c r="BV9" s="50">
        <f>IF(Gewinnzahlen!$G$14=H10,1,IF(Gewinnzahlen!$G$14=H11,1,IF(Gewinnzahlen!$G$14=H12,1,IF(Gewinnzahlen!$G$14=H13,1,IF(Gewinnzahlen!$G$14=H14,1,IF(Gewinnzahlen!$G$14=H15,1,0))))))</f>
        <v>1</v>
      </c>
      <c r="BW9" s="50">
        <f>IF(Gewinnzahlen!$G$14=I10,1,IF(Gewinnzahlen!$G$14=I11,1,IF(Gewinnzahlen!$G$14=I12,1,IF(Gewinnzahlen!$G$14=I13,1,IF(Gewinnzahlen!$G$14=I14,1,IF(Gewinnzahlen!$G$14=I15,1,0))))))</f>
        <v>1</v>
      </c>
      <c r="BX9" s="50">
        <f>IF(Gewinnzahlen!$G$14=J10,1,IF(Gewinnzahlen!$G$14=J11,1,IF(Gewinnzahlen!$G$14=J12,1,IF(Gewinnzahlen!$G$14=J13,1,IF(Gewinnzahlen!$G$14=J14,1,IF(Gewinnzahlen!$G$14=J15,1,0))))))</f>
        <v>1</v>
      </c>
      <c r="BY9" s="50">
        <f>IF(Gewinnzahlen!$G$14=K10,1,IF(Gewinnzahlen!$G$14=K11,1,IF(Gewinnzahlen!$G$14=K12,1,IF(Gewinnzahlen!$G$14=K13,1,IF(Gewinnzahlen!$G$14=K14,1,IF(Gewinnzahlen!$G$14=K15,1,0))))))</f>
        <v>1</v>
      </c>
      <c r="BZ9" s="50">
        <f>IF(Gewinnzahlen!$G$14=L10,1,IF(Gewinnzahlen!$G$14=L11,1,IF(Gewinnzahlen!$G$14=L12,1,IF(Gewinnzahlen!$G$14=L13,1,IF(Gewinnzahlen!$G$14=L14,1,IF(Gewinnzahlen!$G$14=L15,1,0))))))</f>
        <v>1</v>
      </c>
      <c r="CA9" s="50">
        <f>IF(Gewinnzahlen!$G$14=M10,1,IF(Gewinnzahlen!$G$14=M11,1,IF(Gewinnzahlen!$G$14=M12,1,IF(Gewinnzahlen!$G$14=M13,1,IF(Gewinnzahlen!$G$14=M14,1,IF(Gewinnzahlen!$G$14=M15,1,0))))))</f>
        <v>1</v>
      </c>
      <c r="CB9" s="50">
        <f>IF(Gewinnzahlen!$G$14=N10,1,IF(Gewinnzahlen!$G$14=N11,1,IF(Gewinnzahlen!$G$14=N12,1,IF(Gewinnzahlen!$G$14=N13,1,IF(Gewinnzahlen!$G$14=N14,1,IF(Gewinnzahlen!$G$14=N15,1,0))))))</f>
        <v>1</v>
      </c>
      <c r="CC9" s="53">
        <f>IF(Gewinnzahlen!$H$14=C10,1,IF(Gewinnzahlen!$H$14=C11,1,IF(Gewinnzahlen!$H$14=C12,1,IF(Gewinnzahlen!$H$14=C13,1,IF(Gewinnzahlen!$H$14=C14,1,IF(Gewinnzahlen!$H$14=C15,1,0))))))</f>
        <v>1</v>
      </c>
      <c r="CD9" s="50">
        <f>IF(Gewinnzahlen!$H$14=D10,1,IF(Gewinnzahlen!$H$14=D11,1,IF(Gewinnzahlen!$H$14=D12,1,IF(Gewinnzahlen!$H$14=D13,1,IF(Gewinnzahlen!$H$14=D14,1,IF(Gewinnzahlen!$H$14=D15,1,0))))))</f>
        <v>1</v>
      </c>
      <c r="CE9" s="50">
        <f>IF(Gewinnzahlen!$H$14=E10,1,IF(Gewinnzahlen!$H$14=E11,1,IF(Gewinnzahlen!$H$14=E12,1,IF(Gewinnzahlen!$H$14=E13,1,IF(Gewinnzahlen!$H$14=E14,1,IF(Gewinnzahlen!$H$14=E15,1,0))))))</f>
        <v>1</v>
      </c>
      <c r="CF9" s="50">
        <f>IF(Gewinnzahlen!$H$14=F10,1,IF(Gewinnzahlen!$H$14=F11,1,IF(Gewinnzahlen!$H$14=F12,1,IF(Gewinnzahlen!$H$14=F13,1,IF(Gewinnzahlen!$H$14=F14,1,IF(Gewinnzahlen!$H$14=F15,1,0))))))</f>
        <v>1</v>
      </c>
      <c r="CG9" s="50">
        <f>IF(Gewinnzahlen!$H$14=G10,1,IF(Gewinnzahlen!$H$14=G11,1,IF(Gewinnzahlen!$H$14=G12,1,IF(Gewinnzahlen!$H$14=G13,1,IF(Gewinnzahlen!$H$14=G14,1,IF(Gewinnzahlen!$H$14=G15,1,0))))))</f>
        <v>1</v>
      </c>
      <c r="CH9" s="50">
        <f>IF(Gewinnzahlen!$H$14=H10,1,IF(Gewinnzahlen!$H$14=H11,1,IF(Gewinnzahlen!$H$14=H12,1,IF(Gewinnzahlen!$H$14=H13,1,IF(Gewinnzahlen!$H$14=H14,1,IF(Gewinnzahlen!$H$14=H15,1,0))))))</f>
        <v>1</v>
      </c>
      <c r="CI9" s="50">
        <f>IF(Gewinnzahlen!$H$14=I10,1,IF(Gewinnzahlen!$H$14=I11,1,IF(Gewinnzahlen!$H$14=I12,1,IF(Gewinnzahlen!$H$14=I13,1,IF(Gewinnzahlen!$H$14=I14,1,IF(Gewinnzahlen!$H$14=I15,1,0))))))</f>
        <v>1</v>
      </c>
      <c r="CJ9" s="50">
        <f>IF(Gewinnzahlen!$H$14=J10,1,IF(Gewinnzahlen!$H$14=J11,1,IF(Gewinnzahlen!$H$14=J12,1,IF(Gewinnzahlen!$H$14=J13,1,IF(Gewinnzahlen!$H$14=J14,1,IF(Gewinnzahlen!$H$14=J15,1,0))))))</f>
        <v>1</v>
      </c>
      <c r="CK9" s="50">
        <f>IF(Gewinnzahlen!$H$14=K10,1,IF(Gewinnzahlen!$H$14=K11,1,IF(Gewinnzahlen!$H$14=K12,1,IF(Gewinnzahlen!$H$14=K13,1,IF(Gewinnzahlen!$H$14=K14,1,IF(Gewinnzahlen!$H$14=K15,1,0))))))</f>
        <v>1</v>
      </c>
      <c r="CL9" s="50">
        <f>IF(Gewinnzahlen!$H$14=L10,1,IF(Gewinnzahlen!$H$14=L11,1,IF(Gewinnzahlen!$H$14=L12,1,IF(Gewinnzahlen!$H$14=L13,1,IF(Gewinnzahlen!$H$14=L14,1,IF(Gewinnzahlen!$H$14=L15,1,0))))))</f>
        <v>1</v>
      </c>
      <c r="CM9" s="50">
        <f>IF(Gewinnzahlen!$H$14=M10,1,IF(Gewinnzahlen!$H$14=M11,1,IF(Gewinnzahlen!$H$14=M12,1,IF(Gewinnzahlen!$H$14=M13,1,IF(Gewinnzahlen!$H$14=M14,1,IF(Gewinnzahlen!$H$14=M15,1,0))))))</f>
        <v>1</v>
      </c>
      <c r="CN9" s="50">
        <f>IF(Gewinnzahlen!$H$14=N10,1,IF(Gewinnzahlen!$H$14=N11,1,IF(Gewinnzahlen!$H$14=N12,1,IF(Gewinnzahlen!$H$14=N13,1,IF(Gewinnzahlen!$H$14=N14,1,IF(Gewinnzahlen!$H$14=N15,1,0))))))</f>
        <v>1</v>
      </c>
      <c r="CO9" s="53">
        <f>IF(Gewinnzahlen!$I$14=C10,1,IF(Gewinnzahlen!$I$14=C11,1,IF(Gewinnzahlen!$I$14=C12,1,IF(Gewinnzahlen!$I$14=C13,1,IF(Gewinnzahlen!$I$14=C14,1,IF(Gewinnzahlen!$I$14=C15,1,0))))))</f>
        <v>1</v>
      </c>
      <c r="CP9" s="50">
        <f>IF(Gewinnzahlen!$I$14=D10,1,IF(Gewinnzahlen!$I$14=D11,1,IF(Gewinnzahlen!$I$14=D12,1,IF(Gewinnzahlen!$I$14=D13,1,IF(Gewinnzahlen!$I$14=D14,1,IF(Gewinnzahlen!$I$14=D15,1,0))))))</f>
        <v>1</v>
      </c>
      <c r="CQ9" s="50">
        <f>IF(Gewinnzahlen!$I$14=E10,1,IF(Gewinnzahlen!$I$14=E11,1,IF(Gewinnzahlen!$I$14=E12,1,IF(Gewinnzahlen!$I$14=E13,1,IF(Gewinnzahlen!$I$14=E14,1,IF(Gewinnzahlen!$I$14=E15,1,0))))))</f>
        <v>1</v>
      </c>
      <c r="CR9" s="50">
        <f>IF(Gewinnzahlen!$I$14=F10,1,IF(Gewinnzahlen!$I$14=F11,1,IF(Gewinnzahlen!$I$14=F12,1,IF(Gewinnzahlen!$I$14=F13,1,IF(Gewinnzahlen!$I$14=F14,1,IF(Gewinnzahlen!$I$14=F15,1,0))))))</f>
        <v>1</v>
      </c>
      <c r="CS9" s="50">
        <f>IF(Gewinnzahlen!$I$14=G10,1,IF(Gewinnzahlen!$I$14=G11,1,IF(Gewinnzahlen!$I$14=G12,1,IF(Gewinnzahlen!$I$14=G13,1,IF(Gewinnzahlen!$I$14=G14,1,IF(Gewinnzahlen!$I$14=G15,1,0))))))</f>
        <v>1</v>
      </c>
      <c r="CT9" s="50">
        <f>IF(Gewinnzahlen!$I$14=H10,1,IF(Gewinnzahlen!$I$14=H11,1,IF(Gewinnzahlen!$I$14=H12,1,IF(Gewinnzahlen!$I$14=H13,1,IF(Gewinnzahlen!$I$14=H14,1,IF(Gewinnzahlen!$I$14=H15,1,0))))))</f>
        <v>1</v>
      </c>
      <c r="CU9" s="50">
        <f>IF(Gewinnzahlen!$I$14=I10,1,IF(Gewinnzahlen!$I$14=I11,1,IF(Gewinnzahlen!$I$14=I12,1,IF(Gewinnzahlen!$I$14=I13,1,IF(Gewinnzahlen!$I$14=I14,1,IF(Gewinnzahlen!$I$14=I15,1,0))))))</f>
        <v>1</v>
      </c>
      <c r="CV9" s="50">
        <f>IF(Gewinnzahlen!$I$14=J10,1,IF(Gewinnzahlen!$I$14=J11,1,IF(Gewinnzahlen!$I$14=J12,1,IF(Gewinnzahlen!$I$14=J13,1,IF(Gewinnzahlen!$I$14=J14,1,IF(Gewinnzahlen!$I$14=J15,1,0))))))</f>
        <v>1</v>
      </c>
      <c r="CW9" s="50">
        <f>IF(Gewinnzahlen!$I$14=K10,1,IF(Gewinnzahlen!$I$14=K11,1,IF(Gewinnzahlen!$I$14=K12,1,IF(Gewinnzahlen!$I$14=K13,1,IF(Gewinnzahlen!$I$14=K14,1,IF(Gewinnzahlen!$I$14=K15,1,0))))))</f>
        <v>1</v>
      </c>
      <c r="CX9" s="50">
        <f>IF(Gewinnzahlen!$I$14=L10,1,IF(Gewinnzahlen!$I$14=L11,1,IF(Gewinnzahlen!$I$14=L12,1,IF(Gewinnzahlen!$I$14=L13,1,IF(Gewinnzahlen!$I$14=L14,1,IF(Gewinnzahlen!$I$14=L15,1,0))))))</f>
        <v>1</v>
      </c>
      <c r="CY9" s="50">
        <f>IF(Gewinnzahlen!$I$14=M10,1,IF(Gewinnzahlen!$I$14=M11,1,IF(Gewinnzahlen!$I$14=M12,1,IF(Gewinnzahlen!$I$14=M13,1,IF(Gewinnzahlen!$I$14=M14,1,IF(Gewinnzahlen!$I$14=M15,1,0))))))</f>
        <v>1</v>
      </c>
      <c r="CZ9" s="50">
        <f>IF(Gewinnzahlen!$I$14=N10,1,IF(Gewinnzahlen!$I$14=N11,1,IF(Gewinnzahlen!$I$14=N12,1,IF(Gewinnzahlen!$I$14=N13,1,IF(Gewinnzahlen!$I$14=N14,1,IF(Gewinnzahlen!$I$14=N15,1,0))))))</f>
        <v>1</v>
      </c>
      <c r="DA9" s="53">
        <f>IF(Gewinnzahlen!$J$14=C10,1,IF(Gewinnzahlen!$J$14=C11,1,IF(Gewinnzahlen!$J$14=C12,1,IF(Gewinnzahlen!$J$14=C13,1,IF(Gewinnzahlen!$J$14=C14,1,IF(Gewinnzahlen!$J$14=C15,1,0))))))</f>
        <v>1</v>
      </c>
      <c r="DB9" s="50">
        <f>IF(Gewinnzahlen!$J$14=D10,1,IF(Gewinnzahlen!$J$14=D11,1,IF(Gewinnzahlen!$J$14=D12,1,IF(Gewinnzahlen!$J$14=D13,1,IF(Gewinnzahlen!$J$14=D14,1,IF(Gewinnzahlen!$J$14=D15,1,0))))))</f>
        <v>1</v>
      </c>
      <c r="DC9" s="50">
        <f>IF(Gewinnzahlen!$J$14=E10,1,IF(Gewinnzahlen!$J$14=E11,1,IF(Gewinnzahlen!$J$14=E12,1,IF(Gewinnzahlen!$J$14=E13,1,IF(Gewinnzahlen!$J$14=E14,1,IF(Gewinnzahlen!$J$14=E15,1,0))))))</f>
        <v>1</v>
      </c>
      <c r="DD9" s="50">
        <f>IF(Gewinnzahlen!$J$14=F10,1,IF(Gewinnzahlen!$J$14=F11,1,IF(Gewinnzahlen!$J$14=F12,1,IF(Gewinnzahlen!$J$14=F13,1,IF(Gewinnzahlen!$J$14=F14,1,IF(Gewinnzahlen!$J$14=F15,1,0))))))</f>
        <v>1</v>
      </c>
      <c r="DE9" s="50">
        <f>IF(Gewinnzahlen!$J$14=G10,1,IF(Gewinnzahlen!$J$14=G11,1,IF(Gewinnzahlen!$J$14=G12,1,IF(Gewinnzahlen!$J$14=G13,1,IF(Gewinnzahlen!$J$14=G14,1,IF(Gewinnzahlen!$J$14=G15,1,0))))))</f>
        <v>1</v>
      </c>
      <c r="DF9" s="50">
        <f>IF(Gewinnzahlen!$J$14=H10,1,IF(Gewinnzahlen!$J$14=H11,1,IF(Gewinnzahlen!$J$14=H12,1,IF(Gewinnzahlen!$J$14=H13,1,IF(Gewinnzahlen!$J$14=H14,1,IF(Gewinnzahlen!$J$14=H15,1,0))))))</f>
        <v>1</v>
      </c>
      <c r="DG9" s="50">
        <f>IF(Gewinnzahlen!$J$14=I10,1,IF(Gewinnzahlen!$J$14=I11,1,IF(Gewinnzahlen!$J$14=I12,1,IF(Gewinnzahlen!$J$14=I13,1,IF(Gewinnzahlen!$J$14=I14,1,IF(Gewinnzahlen!$J$14=I15,1,0))))))</f>
        <v>1</v>
      </c>
      <c r="DH9" s="50">
        <f>IF(Gewinnzahlen!$J$14=J10,1,IF(Gewinnzahlen!$J$14=J11,1,IF(Gewinnzahlen!$J$14=J12,1,IF(Gewinnzahlen!$J$14=J13,1,IF(Gewinnzahlen!$J$14=J14,1,IF(Gewinnzahlen!$J$14=J15,1,0))))))</f>
        <v>1</v>
      </c>
      <c r="DI9" s="50">
        <f>IF(Gewinnzahlen!$J$14=K10,1,IF(Gewinnzahlen!$J$14=K11,1,IF(Gewinnzahlen!$J$14=K12,1,IF(Gewinnzahlen!$J$14=K13,1,IF(Gewinnzahlen!$J$14=K14,1,IF(Gewinnzahlen!$J$14=K15,1,0))))))</f>
        <v>1</v>
      </c>
      <c r="DJ9" s="50">
        <f>IF(Gewinnzahlen!$J$14=L10,1,IF(Gewinnzahlen!$J$14=L11,1,IF(Gewinnzahlen!$J$14=L12,1,IF(Gewinnzahlen!$J$14=L13,1,IF(Gewinnzahlen!$J$14=L14,1,IF(Gewinnzahlen!$J$14=L15,1,0))))))</f>
        <v>1</v>
      </c>
      <c r="DK9" s="50">
        <f>IF(Gewinnzahlen!$J$14=M10,1,IF(Gewinnzahlen!$J$14=M11,1,IF(Gewinnzahlen!$J$14=M12,1,IF(Gewinnzahlen!$J$14=M13,1,IF(Gewinnzahlen!$J$14=M14,1,IF(Gewinnzahlen!$J$14=M15,1,0))))))</f>
        <v>1</v>
      </c>
      <c r="DL9" s="50">
        <f>IF(Gewinnzahlen!$J$14=N10,1,IF(Gewinnzahlen!$J$14=N11,1,IF(Gewinnzahlen!$J$14=N12,1,IF(Gewinnzahlen!$J$14=N13,1,IF(Gewinnzahlen!$J$14=N14,1,IF(Gewinnzahlen!$J$14=N15,1,0))))))</f>
        <v>1</v>
      </c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36" s="3" customFormat="1" ht="14.1" customHeight="1" thickBot="1">
      <c r="A10" s="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61" t="s">
        <v>170</v>
      </c>
      <c r="P10" s="62" t="s">
        <v>169</v>
      </c>
      <c r="Q10" s="61" t="s">
        <v>188</v>
      </c>
      <c r="U10" s="50">
        <f>IF(Gewinnzahlen!$C$15=C10,1,IF(Gewinnzahlen!$C$15=C11,1,IF(Gewinnzahlen!$C$15=C12,1,IF(Gewinnzahlen!$C$15=C13,1,IF(Gewinnzahlen!$C$15=C14,1,IF(Gewinnzahlen!$C$15=C15,1,0))))))</f>
        <v>1</v>
      </c>
      <c r="V10" s="50">
        <f>IF(Gewinnzahlen!$C$15=D10,1,IF(Gewinnzahlen!$C$15=D11,1,IF(Gewinnzahlen!$C$15=D12,1,IF(Gewinnzahlen!$C$15=D13,1,IF(Gewinnzahlen!$C$15=D14,1,IF(Gewinnzahlen!$C$15=D15,1,0))))))</f>
        <v>1</v>
      </c>
      <c r="W10" s="50">
        <f>IF(Gewinnzahlen!$C$15=E10,1,IF(Gewinnzahlen!$C$15=E11,1,IF(Gewinnzahlen!$C$15=E12,1,IF(Gewinnzahlen!$C$15=E13,1,IF(Gewinnzahlen!$C$15=E14,1,IF(Gewinnzahlen!$C$15=E15,1,0))))))</f>
        <v>1</v>
      </c>
      <c r="X10" s="50">
        <f>IF(Gewinnzahlen!$C$15=F10,1,IF(Gewinnzahlen!$C$15=F11,1,IF(Gewinnzahlen!$C$15=F12,1,IF(Gewinnzahlen!$C$15=F13,1,IF(Gewinnzahlen!$C$15=F14,1,IF(Gewinnzahlen!$C$15=F15,1,0))))))</f>
        <v>1</v>
      </c>
      <c r="Y10" s="50">
        <f>IF(Gewinnzahlen!$C$15=G10,1,IF(Gewinnzahlen!$C$15=G11,1,IF(Gewinnzahlen!$C$15=G12,1,IF(Gewinnzahlen!$C$15=G13,1,IF(Gewinnzahlen!$C$15=G14,1,IF(Gewinnzahlen!$C$15=G15,1,0))))))</f>
        <v>1</v>
      </c>
      <c r="Z10" s="50">
        <f>IF(Gewinnzahlen!$C$15=H10,1,IF(Gewinnzahlen!$C$15=H11,1,IF(Gewinnzahlen!$C$15=H12,1,IF(Gewinnzahlen!$C$15=H13,1,IF(Gewinnzahlen!$C$15=H14,1,IF(Gewinnzahlen!$C$15=H15,1,0))))))</f>
        <v>1</v>
      </c>
      <c r="AA10" s="50">
        <f>IF(Gewinnzahlen!$C$15=I10,1,IF(Gewinnzahlen!$C$15=I11,1,IF(Gewinnzahlen!$C$15=I12,1,IF(Gewinnzahlen!$C$15=I13,1,IF(Gewinnzahlen!$C$15=I14,1,IF(Gewinnzahlen!$C$15=I15,1,0))))))</f>
        <v>1</v>
      </c>
      <c r="AB10" s="50">
        <f>IF(Gewinnzahlen!$C$15=J10,1,IF(Gewinnzahlen!$C$15=J11,1,IF(Gewinnzahlen!$C$15=J12,1,IF(Gewinnzahlen!$C$15=J13,1,IF(Gewinnzahlen!$C$15=J14,1,IF(Gewinnzahlen!$C$15=J15,1,0))))))</f>
        <v>1</v>
      </c>
      <c r="AC10" s="50">
        <f>IF(Gewinnzahlen!$C$15=K10,1,IF(Gewinnzahlen!$C$15=K11,1,IF(Gewinnzahlen!$C$15=K12,1,IF(Gewinnzahlen!$C$15=K13,1,IF(Gewinnzahlen!$C$15=K14,1,IF(Gewinnzahlen!$C$15=K15,1,0))))))</f>
        <v>1</v>
      </c>
      <c r="AD10" s="50">
        <f>IF(Gewinnzahlen!$C$15=L10,1,IF(Gewinnzahlen!$C$15=L11,1,IF(Gewinnzahlen!$C$15=L12,1,IF(Gewinnzahlen!$C$15=L13,1,IF(Gewinnzahlen!$C$15=L14,1,IF(Gewinnzahlen!$C$15=L15,1,0))))))</f>
        <v>1</v>
      </c>
      <c r="AE10" s="50">
        <f>IF(Gewinnzahlen!$C$15=M10,1,IF(Gewinnzahlen!$C$15=M11,1,IF(Gewinnzahlen!$C$15=M12,1,IF(Gewinnzahlen!$C$15=M13,1,IF(Gewinnzahlen!$C$15=M14,1,IF(Gewinnzahlen!$C$15=M15,1,0))))))</f>
        <v>1</v>
      </c>
      <c r="AF10" s="50">
        <f>IF(Gewinnzahlen!$C$15=N10,1,IF(Gewinnzahlen!$C$15=N11,1,IF(Gewinnzahlen!$C$15=N12,1,IF(Gewinnzahlen!$C$15=N13,1,IF(Gewinnzahlen!$C$15=N14,1,IF(Gewinnzahlen!$C$15=N15,1,0))))))</f>
        <v>1</v>
      </c>
      <c r="AG10" s="53">
        <f>IF(Gewinnzahlen!$D$15=C10,1,IF(Gewinnzahlen!$D$15=C11,1,IF(Gewinnzahlen!$D$15=C12,1,IF(Gewinnzahlen!$D$15=C13,1,IF(Gewinnzahlen!$D$15=C14,1,IF(Gewinnzahlen!$D$15=C15,1,0))))))</f>
        <v>1</v>
      </c>
      <c r="AH10" s="50">
        <f>IF(Gewinnzahlen!$D$15=D10,1,IF(Gewinnzahlen!$D$15=D11,1,IF(Gewinnzahlen!$D$15=D12,1,IF(Gewinnzahlen!$D$15=D13,1,IF(Gewinnzahlen!$D$15=D14,1,IF(Gewinnzahlen!$D$15=D15,1,0))))))</f>
        <v>1</v>
      </c>
      <c r="AI10" s="50">
        <f>IF(Gewinnzahlen!$D$15=E10,1,IF(Gewinnzahlen!$D$15=E11,1,IF(Gewinnzahlen!$D$15=E12,1,IF(Gewinnzahlen!$D$15=E13,1,IF(Gewinnzahlen!$D$15=E14,1,IF(Gewinnzahlen!$D$15=E15,1,0))))))</f>
        <v>1</v>
      </c>
      <c r="AJ10" s="50">
        <f>IF(Gewinnzahlen!$D$15=F10,1,IF(Gewinnzahlen!$D$15=F11,1,IF(Gewinnzahlen!$D$15=F12,1,IF(Gewinnzahlen!$D$15=F13,1,IF(Gewinnzahlen!$D$15=F14,1,IF(Gewinnzahlen!$D$15=F15,1,0))))))</f>
        <v>1</v>
      </c>
      <c r="AK10" s="50">
        <f>IF(Gewinnzahlen!$D$15=G10,1,IF(Gewinnzahlen!$D$15=G11,1,IF(Gewinnzahlen!$D$15=G12,1,IF(Gewinnzahlen!$D$15=G13,1,IF(Gewinnzahlen!$D$15=G14,1,IF(Gewinnzahlen!$D$15=G15,1,0))))))</f>
        <v>1</v>
      </c>
      <c r="AL10" s="50">
        <f>IF(Gewinnzahlen!$D$15=H10,1,IF(Gewinnzahlen!$D$15=H11,1,IF(Gewinnzahlen!$D$15=H12,1,IF(Gewinnzahlen!$D$15=H13,1,IF(Gewinnzahlen!$D$15=H14,1,IF(Gewinnzahlen!$D$15=H15,1,0))))))</f>
        <v>1</v>
      </c>
      <c r="AM10" s="50">
        <f>IF(Gewinnzahlen!$D$15=I10,1,IF(Gewinnzahlen!$D$15=I11,1,IF(Gewinnzahlen!$D$15=I12,1,IF(Gewinnzahlen!$D$15=I13,1,IF(Gewinnzahlen!$D$15=I14,1,IF(Gewinnzahlen!$D$15=I15,1,0))))))</f>
        <v>1</v>
      </c>
      <c r="AN10" s="50">
        <f>IF(Gewinnzahlen!$D$15=J10,1,IF(Gewinnzahlen!$D$15=J11,1,IF(Gewinnzahlen!$D$15=J12,1,IF(Gewinnzahlen!$D$15=J13,1,IF(Gewinnzahlen!$D$15=J14,1,IF(Gewinnzahlen!$D$15=J15,1,0))))))</f>
        <v>1</v>
      </c>
      <c r="AO10" s="50">
        <f>IF(Gewinnzahlen!$D$15=K10,1,IF(Gewinnzahlen!$D$15=K11,1,IF(Gewinnzahlen!$D$15=K12,1,IF(Gewinnzahlen!$D$15=K13,1,IF(Gewinnzahlen!$D$15=K14,1,IF(Gewinnzahlen!$D$15=K15,1,0))))))</f>
        <v>1</v>
      </c>
      <c r="AP10" s="50">
        <f>IF(Gewinnzahlen!$D$15=L10,1,IF(Gewinnzahlen!$D$15=L11,1,IF(Gewinnzahlen!$D$15=L12,1,IF(Gewinnzahlen!$D$15=L13,1,IF(Gewinnzahlen!$D$15=L14,1,IF(Gewinnzahlen!$D$15=L15,1,0))))))</f>
        <v>1</v>
      </c>
      <c r="AQ10" s="50">
        <f>IF(Gewinnzahlen!$D$15=M10,1,IF(Gewinnzahlen!$D$15=M11,1,IF(Gewinnzahlen!$D$15=M12,1,IF(Gewinnzahlen!$D$15=M13,1,IF(Gewinnzahlen!$D$15=M14,1,IF(Gewinnzahlen!$D$15=M15,1,0))))))</f>
        <v>1</v>
      </c>
      <c r="AR10" s="50">
        <f>IF(Gewinnzahlen!$D$15=N10,1,IF(Gewinnzahlen!$D$15=N11,1,IF(Gewinnzahlen!$D$15=N12,1,IF(Gewinnzahlen!$D$15=N13,1,IF(Gewinnzahlen!$D$15=N14,1,IF(Gewinnzahlen!$D$15=N15,1,0))))))</f>
        <v>1</v>
      </c>
      <c r="AS10" s="53">
        <f>IF(Gewinnzahlen!$E$15=C10,1,IF(Gewinnzahlen!$E$15=C11,1,IF(Gewinnzahlen!$E$15=C12,1,IF(Gewinnzahlen!$E$15=C13,1,IF(Gewinnzahlen!$E$15=C14,1,IF(Gewinnzahlen!$E$15=C15,1,0))))))</f>
        <v>1</v>
      </c>
      <c r="AT10" s="50">
        <f>IF(Gewinnzahlen!$E$15=D10,1,IF(Gewinnzahlen!$E$15=D11,1,IF(Gewinnzahlen!$E$15=D12,1,IF(Gewinnzahlen!$E$15=D13,1,IF(Gewinnzahlen!$E$15=D14,1,IF(Gewinnzahlen!$E$15=D15,1,0))))))</f>
        <v>1</v>
      </c>
      <c r="AU10" s="50">
        <f>IF(Gewinnzahlen!$E$15=E10,1,IF(Gewinnzahlen!$E$15=E11,1,IF(Gewinnzahlen!$E$15=E12,1,IF(Gewinnzahlen!$E$15=E13,1,IF(Gewinnzahlen!$E$15=E14,1,IF(Gewinnzahlen!$E$15=E15,1,0))))))</f>
        <v>1</v>
      </c>
      <c r="AV10" s="50">
        <f>IF(Gewinnzahlen!$E$15=F10,1,IF(Gewinnzahlen!$E$15=F11,1,IF(Gewinnzahlen!$E$15=F12,1,IF(Gewinnzahlen!$E$15=F13,1,IF(Gewinnzahlen!$E$15=F14,1,IF(Gewinnzahlen!$E$15=F15,1,0))))))</f>
        <v>1</v>
      </c>
      <c r="AW10" s="50">
        <f>IF(Gewinnzahlen!$E$15=G10,1,IF(Gewinnzahlen!$E$15=G11,1,IF(Gewinnzahlen!$E$15=G12,1,IF(Gewinnzahlen!$E$15=G13,1,IF(Gewinnzahlen!$E$15=G14,1,IF(Gewinnzahlen!$E$15=G15,1,0))))))</f>
        <v>1</v>
      </c>
      <c r="AX10" s="50">
        <f>IF(Gewinnzahlen!$E$15=H10,1,IF(Gewinnzahlen!$E$15=H11,1,IF(Gewinnzahlen!$E$15=H12,1,IF(Gewinnzahlen!$E$15=H13,1,IF(Gewinnzahlen!$E$15=H14,1,IF(Gewinnzahlen!$E$15=H15,1,0))))))</f>
        <v>1</v>
      </c>
      <c r="AY10" s="50">
        <f>IF(Gewinnzahlen!$E$15=I10,1,IF(Gewinnzahlen!$E$15=I11,1,IF(Gewinnzahlen!$E$15=I12,1,IF(Gewinnzahlen!$E$15=I13,1,IF(Gewinnzahlen!$E$15=I14,1,IF(Gewinnzahlen!$E$15=I15,1,0))))))</f>
        <v>1</v>
      </c>
      <c r="AZ10" s="50">
        <f>IF(Gewinnzahlen!$E$15=J10,1,IF(Gewinnzahlen!$E$15=J11,1,IF(Gewinnzahlen!$E$15=J12,1,IF(Gewinnzahlen!$E$15=J13,1,IF(Gewinnzahlen!$E$15=J14,1,IF(Gewinnzahlen!$E$15=J15,1,0))))))</f>
        <v>1</v>
      </c>
      <c r="BA10" s="50">
        <f>IF(Gewinnzahlen!$E$15=K10,1,IF(Gewinnzahlen!$E$15=K11,1,IF(Gewinnzahlen!$E$15=K12,1,IF(Gewinnzahlen!$E$15=K13,1,IF(Gewinnzahlen!$E$15=K14,1,IF(Gewinnzahlen!$E$15=K15,1,0))))))</f>
        <v>1</v>
      </c>
      <c r="BB10" s="50">
        <f>IF(Gewinnzahlen!$E$15=L10,1,IF(Gewinnzahlen!$E$15=L11,1,IF(Gewinnzahlen!$E$15=L12,1,IF(Gewinnzahlen!$E$15=L13,1,IF(Gewinnzahlen!$E$15=L14,1,IF(Gewinnzahlen!$E$15=L15,1,0))))))</f>
        <v>1</v>
      </c>
      <c r="BC10" s="50">
        <f>IF(Gewinnzahlen!$E$15=M10,1,IF(Gewinnzahlen!$E$15=M11,1,IF(Gewinnzahlen!$E$15=M12,1,IF(Gewinnzahlen!$E$15=M13,1,IF(Gewinnzahlen!$E$15=M14,1,IF(Gewinnzahlen!$E$15=M15,1,0))))))</f>
        <v>1</v>
      </c>
      <c r="BD10" s="50">
        <f>IF(Gewinnzahlen!$E$15=N10,1,IF(Gewinnzahlen!$E$15=N11,1,IF(Gewinnzahlen!$E$15=N12,1,IF(Gewinnzahlen!$E$15=N13,1,IF(Gewinnzahlen!$E$15=N14,1,IF(Gewinnzahlen!$E$15=N15,1,0))))))</f>
        <v>1</v>
      </c>
      <c r="BE10" s="53">
        <f>IF(Gewinnzahlen!$F$15=C10,1,IF(Gewinnzahlen!$F$15=C11,1,IF(Gewinnzahlen!$F$15=C12,1,IF(Gewinnzahlen!$F$15=C13,1,IF(Gewinnzahlen!$F$15=C14,1,IF(Gewinnzahlen!$F$15=C15,1,0))))))</f>
        <v>1</v>
      </c>
      <c r="BF10" s="50">
        <f>IF(Gewinnzahlen!$F$15=D10,1,IF(Gewinnzahlen!$F$15=D11,1,IF(Gewinnzahlen!$F$15=D12,1,IF(Gewinnzahlen!$F$15=D13,1,IF(Gewinnzahlen!$F$15=D14,1,IF(Gewinnzahlen!$F$15=D15,1,0))))))</f>
        <v>1</v>
      </c>
      <c r="BG10" s="50">
        <f>IF(Gewinnzahlen!$F$15=E10,1,IF(Gewinnzahlen!$F$15=E11,1,IF(Gewinnzahlen!$F$15=E12,1,IF(Gewinnzahlen!$F$15=E13,1,IF(Gewinnzahlen!$F$15=E14,1,IF(Gewinnzahlen!$F$15=E15,1,0))))))</f>
        <v>1</v>
      </c>
      <c r="BH10" s="50">
        <f>IF(Gewinnzahlen!$F$15=F10,1,IF(Gewinnzahlen!$F$15=F11,1,IF(Gewinnzahlen!$F$15=F12,1,IF(Gewinnzahlen!$F$15=F13,1,IF(Gewinnzahlen!$F$15=F14,1,IF(Gewinnzahlen!$F$15=F15,1,0))))))</f>
        <v>1</v>
      </c>
      <c r="BI10" s="50">
        <f>IF(Gewinnzahlen!$F$15=G10,1,IF(Gewinnzahlen!$F$15=G11,1,IF(Gewinnzahlen!$F$15=G12,1,IF(Gewinnzahlen!$F$15=G13,1,IF(Gewinnzahlen!$F$15=G14,1,IF(Gewinnzahlen!$F$15=G15,1,0))))))</f>
        <v>1</v>
      </c>
      <c r="BJ10" s="50">
        <f>IF(Gewinnzahlen!$F$15=H10,1,IF(Gewinnzahlen!$F$15=H11,1,IF(Gewinnzahlen!$F$15=H12,1,IF(Gewinnzahlen!$F$15=H13,1,IF(Gewinnzahlen!$F$15=H14,1,IF(Gewinnzahlen!$F$15=H15,1,0))))))</f>
        <v>1</v>
      </c>
      <c r="BK10" s="50">
        <f>IF(Gewinnzahlen!$F$15=I10,1,IF(Gewinnzahlen!$F$15=I11,1,IF(Gewinnzahlen!$F$15=I12,1,IF(Gewinnzahlen!$F$15=I13,1,IF(Gewinnzahlen!$F$15=I14,1,IF(Gewinnzahlen!$F$15=I15,1,0))))))</f>
        <v>1</v>
      </c>
      <c r="BL10" s="50">
        <f>IF(Gewinnzahlen!$F$15=J10,1,IF(Gewinnzahlen!$F$15=J11,1,IF(Gewinnzahlen!$F$15=J12,1,IF(Gewinnzahlen!$F$15=J13,1,IF(Gewinnzahlen!$F$15=J14,1,IF(Gewinnzahlen!$F$15=J15,1,0))))))</f>
        <v>1</v>
      </c>
      <c r="BM10" s="50">
        <f>IF(Gewinnzahlen!$F$15=K10,1,IF(Gewinnzahlen!$F$15=K11,1,IF(Gewinnzahlen!$F$15=K12,1,IF(Gewinnzahlen!$F$15=K13,1,IF(Gewinnzahlen!$F$15=K14,1,IF(Gewinnzahlen!$F$15=K15,1,0))))))</f>
        <v>1</v>
      </c>
      <c r="BN10" s="50">
        <f>IF(Gewinnzahlen!$F$15=L10,1,IF(Gewinnzahlen!$F$15=L11,1,IF(Gewinnzahlen!$F$15=L12,1,IF(Gewinnzahlen!$F$15=L13,1,IF(Gewinnzahlen!$F$15=L14,1,IF(Gewinnzahlen!$F$15=L15,1,0))))))</f>
        <v>1</v>
      </c>
      <c r="BO10" s="50">
        <f>IF(Gewinnzahlen!$F$15=M10,1,IF(Gewinnzahlen!$F$15=M11,1,IF(Gewinnzahlen!$F$15=M12,1,IF(Gewinnzahlen!$F$15=M13,1,IF(Gewinnzahlen!$F$15=M14,1,IF(Gewinnzahlen!$F$15=M15,1,0))))))</f>
        <v>1</v>
      </c>
      <c r="BP10" s="50">
        <f>IF(Gewinnzahlen!$F$15=N10,1,IF(Gewinnzahlen!$F$15=N11,1,IF(Gewinnzahlen!$F$15=N12,1,IF(Gewinnzahlen!$F$15=N13,1,IF(Gewinnzahlen!$F$15=N14,1,IF(Gewinnzahlen!$F$15=N15,1,0))))))</f>
        <v>1</v>
      </c>
      <c r="BQ10" s="53">
        <f>IF(Gewinnzahlen!$G$15=C10,1,IF(Gewinnzahlen!$G$15=C11,1,IF(Gewinnzahlen!$G$15=C12,1,IF(Gewinnzahlen!$G$15=C13,1,IF(Gewinnzahlen!$G$15=C14,1,IF(Gewinnzahlen!$G$15=C15,1,0))))))</f>
        <v>1</v>
      </c>
      <c r="BR10" s="50">
        <f>IF(Gewinnzahlen!$G$15=D10,1,IF(Gewinnzahlen!$G$15=D11,1,IF(Gewinnzahlen!$G$15=D12,1,IF(Gewinnzahlen!$G$15=D13,1,IF(Gewinnzahlen!$G$15=D14,1,IF(Gewinnzahlen!$G$15=D15,1,0))))))</f>
        <v>1</v>
      </c>
      <c r="BS10" s="50">
        <f>IF(Gewinnzahlen!$G$15=E10,1,IF(Gewinnzahlen!$G$15=E11,1,IF(Gewinnzahlen!$G$15=E12,1,IF(Gewinnzahlen!$G$15=E13,1,IF(Gewinnzahlen!$G$15=E14,1,IF(Gewinnzahlen!$G$15=E15,1,0))))))</f>
        <v>1</v>
      </c>
      <c r="BT10" s="50">
        <f>IF(Gewinnzahlen!$G$15=F10,1,IF(Gewinnzahlen!$G$15=F11,1,IF(Gewinnzahlen!$G$15=F12,1,IF(Gewinnzahlen!$G$15=F13,1,IF(Gewinnzahlen!$G$15=F14,1,IF(Gewinnzahlen!$G$15=F15,1,0))))))</f>
        <v>1</v>
      </c>
      <c r="BU10" s="50">
        <f>IF(Gewinnzahlen!$G$15=G10,1,IF(Gewinnzahlen!$G$15=G11,1,IF(Gewinnzahlen!$G$15=G12,1,IF(Gewinnzahlen!$G$15=G13,1,IF(Gewinnzahlen!$G$15=G14,1,IF(Gewinnzahlen!$G$15=G15,1,0))))))</f>
        <v>1</v>
      </c>
      <c r="BV10" s="50">
        <f>IF(Gewinnzahlen!$G$15=H10,1,IF(Gewinnzahlen!$G$15=H11,1,IF(Gewinnzahlen!$G$15=H12,1,IF(Gewinnzahlen!$G$15=H13,1,IF(Gewinnzahlen!$G$15=H14,1,IF(Gewinnzahlen!$G$15=H15,1,0))))))</f>
        <v>1</v>
      </c>
      <c r="BW10" s="50">
        <f>IF(Gewinnzahlen!$G$15=I10,1,IF(Gewinnzahlen!$G$15=I11,1,IF(Gewinnzahlen!$G$15=I12,1,IF(Gewinnzahlen!$G$15=I13,1,IF(Gewinnzahlen!$G$15=I14,1,IF(Gewinnzahlen!$G$15=I15,1,0))))))</f>
        <v>1</v>
      </c>
      <c r="BX10" s="50">
        <f>IF(Gewinnzahlen!$G$15=J10,1,IF(Gewinnzahlen!$G$15=J11,1,IF(Gewinnzahlen!$G$15=J12,1,IF(Gewinnzahlen!$G$15=J13,1,IF(Gewinnzahlen!$G$15=J14,1,IF(Gewinnzahlen!$G$15=J15,1,0))))))</f>
        <v>1</v>
      </c>
      <c r="BY10" s="50">
        <f>IF(Gewinnzahlen!$G$15=K10,1,IF(Gewinnzahlen!$G$15=K11,1,IF(Gewinnzahlen!$G$15=K12,1,IF(Gewinnzahlen!$G$15=K13,1,IF(Gewinnzahlen!$G$15=K14,1,IF(Gewinnzahlen!$G$15=K15,1,0))))))</f>
        <v>1</v>
      </c>
      <c r="BZ10" s="50">
        <f>IF(Gewinnzahlen!$G$15=L10,1,IF(Gewinnzahlen!$G$15=L11,1,IF(Gewinnzahlen!$G$15=L12,1,IF(Gewinnzahlen!$G$15=L13,1,IF(Gewinnzahlen!$G$15=L14,1,IF(Gewinnzahlen!$G$15=L15,1,0))))))</f>
        <v>1</v>
      </c>
      <c r="CA10" s="50">
        <f>IF(Gewinnzahlen!$G$15=M10,1,IF(Gewinnzahlen!$G$15=M11,1,IF(Gewinnzahlen!$G$15=M12,1,IF(Gewinnzahlen!$G$15=M13,1,IF(Gewinnzahlen!$G$15=M14,1,IF(Gewinnzahlen!$G$15=M15,1,0))))))</f>
        <v>1</v>
      </c>
      <c r="CB10" s="50">
        <f>IF(Gewinnzahlen!$G$15=N10,1,IF(Gewinnzahlen!$G$15=N11,1,IF(Gewinnzahlen!$G$15=N12,1,IF(Gewinnzahlen!$G$15=N13,1,IF(Gewinnzahlen!$G$15=N14,1,IF(Gewinnzahlen!$G$15=N15,1,0))))))</f>
        <v>1</v>
      </c>
      <c r="CC10" s="53">
        <f>IF(Gewinnzahlen!$H$15=C10,1,IF(Gewinnzahlen!$H$15=C11,1,IF(Gewinnzahlen!$H$15=C12,1,IF(Gewinnzahlen!$H$15=C13,1,IF(Gewinnzahlen!$H$15=C14,1,IF(Gewinnzahlen!$H$15=C15,1,0))))))</f>
        <v>1</v>
      </c>
      <c r="CD10" s="50">
        <f>IF(Gewinnzahlen!$H$15=D10,1,IF(Gewinnzahlen!$H$15=D11,1,IF(Gewinnzahlen!$H$15=D12,1,IF(Gewinnzahlen!$H$15=D13,1,IF(Gewinnzahlen!$H$15=D14,1,IF(Gewinnzahlen!$H$15=D15,1,0))))))</f>
        <v>1</v>
      </c>
      <c r="CE10" s="50">
        <f>IF(Gewinnzahlen!$H$15=E10,1,IF(Gewinnzahlen!$H$15=E11,1,IF(Gewinnzahlen!$H$15=E12,1,IF(Gewinnzahlen!$H$15=E13,1,IF(Gewinnzahlen!$H$15=E14,1,IF(Gewinnzahlen!$H$15=E15,1,0))))))</f>
        <v>1</v>
      </c>
      <c r="CF10" s="50">
        <f>IF(Gewinnzahlen!$H$15=F10,1,IF(Gewinnzahlen!$H$15=F11,1,IF(Gewinnzahlen!$H$15=F12,1,IF(Gewinnzahlen!$H$15=F13,1,IF(Gewinnzahlen!$H$15=F14,1,IF(Gewinnzahlen!$H$15=F15,1,0))))))</f>
        <v>1</v>
      </c>
      <c r="CG10" s="50">
        <f>IF(Gewinnzahlen!$H$15=G10,1,IF(Gewinnzahlen!$H$15=G11,1,IF(Gewinnzahlen!$H$15=G12,1,IF(Gewinnzahlen!$H$15=G13,1,IF(Gewinnzahlen!$H$15=G14,1,IF(Gewinnzahlen!$H$15=G15,1,0))))))</f>
        <v>1</v>
      </c>
      <c r="CH10" s="50">
        <f>IF(Gewinnzahlen!$H$15=H10,1,IF(Gewinnzahlen!$H$15=H11,1,IF(Gewinnzahlen!$H$15=H12,1,IF(Gewinnzahlen!$H$15=H13,1,IF(Gewinnzahlen!$H$15=H14,1,IF(Gewinnzahlen!$H$15=H15,1,0))))))</f>
        <v>1</v>
      </c>
      <c r="CI10" s="50">
        <f>IF(Gewinnzahlen!$H$15=I10,1,IF(Gewinnzahlen!$H$15=I11,1,IF(Gewinnzahlen!$H$15=I12,1,IF(Gewinnzahlen!$H$15=I13,1,IF(Gewinnzahlen!$H$15=I14,1,IF(Gewinnzahlen!$H$15=I15,1,0))))))</f>
        <v>1</v>
      </c>
      <c r="CJ10" s="50">
        <f>IF(Gewinnzahlen!$H$15=J10,1,IF(Gewinnzahlen!$H$15=J11,1,IF(Gewinnzahlen!$H$15=J12,1,IF(Gewinnzahlen!$H$15=J13,1,IF(Gewinnzahlen!$H$15=J14,1,IF(Gewinnzahlen!$H$15=J15,1,0))))))</f>
        <v>1</v>
      </c>
      <c r="CK10" s="50">
        <f>IF(Gewinnzahlen!$H$15=K10,1,IF(Gewinnzahlen!$H$15=K11,1,IF(Gewinnzahlen!$H$15=K12,1,IF(Gewinnzahlen!$H$15=K13,1,IF(Gewinnzahlen!$H$15=K14,1,IF(Gewinnzahlen!$H$15=K15,1,0))))))</f>
        <v>1</v>
      </c>
      <c r="CL10" s="50">
        <f>IF(Gewinnzahlen!$H$15=L10,1,IF(Gewinnzahlen!$H$15=L11,1,IF(Gewinnzahlen!$H$15=L12,1,IF(Gewinnzahlen!$H$15=L13,1,IF(Gewinnzahlen!$H$15=L14,1,IF(Gewinnzahlen!$H$15=L15,1,0))))))</f>
        <v>1</v>
      </c>
      <c r="CM10" s="50">
        <f>IF(Gewinnzahlen!$H$15=M10,1,IF(Gewinnzahlen!$H$15=M11,1,IF(Gewinnzahlen!$H$15=M12,1,IF(Gewinnzahlen!$H$15=M13,1,IF(Gewinnzahlen!$H$15=M14,1,IF(Gewinnzahlen!$H$15=M15,1,0))))))</f>
        <v>1</v>
      </c>
      <c r="CN10" s="50">
        <f>IF(Gewinnzahlen!$H$15=N10,1,IF(Gewinnzahlen!$H$15=N11,1,IF(Gewinnzahlen!$H$15=N12,1,IF(Gewinnzahlen!$H$15=N13,1,IF(Gewinnzahlen!$H$15=N14,1,IF(Gewinnzahlen!$H$15=N15,1,0))))))</f>
        <v>1</v>
      </c>
      <c r="CO10" s="53">
        <f>IF(Gewinnzahlen!$I$15=C10,1,IF(Gewinnzahlen!$I$15=C11,1,IF(Gewinnzahlen!$I$15=C12,1,IF(Gewinnzahlen!$I$15=C13,1,IF(Gewinnzahlen!$I$15=C14,1,IF(Gewinnzahlen!$I$15=C15,1,0))))))</f>
        <v>1</v>
      </c>
      <c r="CP10" s="50">
        <f>IF(Gewinnzahlen!$I$15=D10,1,IF(Gewinnzahlen!$I$15=D11,1,IF(Gewinnzahlen!$I$15=D12,1,IF(Gewinnzahlen!$I$15=D13,1,IF(Gewinnzahlen!$I$15=D14,1,IF(Gewinnzahlen!$I$15=D15,1,0))))))</f>
        <v>1</v>
      </c>
      <c r="CQ10" s="50">
        <f>IF(Gewinnzahlen!$I$15=E10,1,IF(Gewinnzahlen!$I$15=E11,1,IF(Gewinnzahlen!$I$15=E12,1,IF(Gewinnzahlen!$I$15=E13,1,IF(Gewinnzahlen!$I$15=E14,1,IF(Gewinnzahlen!$I$15=E15,1,0))))))</f>
        <v>1</v>
      </c>
      <c r="CR10" s="50">
        <f>IF(Gewinnzahlen!$I$15=F10,1,IF(Gewinnzahlen!$I$15=F11,1,IF(Gewinnzahlen!$I$15=F12,1,IF(Gewinnzahlen!$I$15=F13,1,IF(Gewinnzahlen!$I$15=F14,1,IF(Gewinnzahlen!$I$15=F15,1,0))))))</f>
        <v>1</v>
      </c>
      <c r="CS10" s="50">
        <f>IF(Gewinnzahlen!$I$15=G10,1,IF(Gewinnzahlen!$I$15=G11,1,IF(Gewinnzahlen!$I$15=G12,1,IF(Gewinnzahlen!$I$15=G13,1,IF(Gewinnzahlen!$I$15=G14,1,IF(Gewinnzahlen!$I$15=G15,1,0))))))</f>
        <v>1</v>
      </c>
      <c r="CT10" s="50">
        <f>IF(Gewinnzahlen!$I$15=H10,1,IF(Gewinnzahlen!$I$15=H11,1,IF(Gewinnzahlen!$I$15=H12,1,IF(Gewinnzahlen!$I$15=H13,1,IF(Gewinnzahlen!$I$15=H14,1,IF(Gewinnzahlen!$I$15=H15,1,0))))))</f>
        <v>1</v>
      </c>
      <c r="CU10" s="50">
        <f>IF(Gewinnzahlen!$I$15=I10,1,IF(Gewinnzahlen!$I$15=I11,1,IF(Gewinnzahlen!$I$15=I12,1,IF(Gewinnzahlen!$I$15=I13,1,IF(Gewinnzahlen!$I$15=I14,1,IF(Gewinnzahlen!$I$15=I15,1,0))))))</f>
        <v>1</v>
      </c>
      <c r="CV10" s="50">
        <f>IF(Gewinnzahlen!$I$15=J10,1,IF(Gewinnzahlen!$I$15=J11,1,IF(Gewinnzahlen!$I$15=J12,1,IF(Gewinnzahlen!$I$15=J13,1,IF(Gewinnzahlen!$I$15=J14,1,IF(Gewinnzahlen!$I$15=J15,1,0))))))</f>
        <v>1</v>
      </c>
      <c r="CW10" s="50">
        <f>IF(Gewinnzahlen!$I$15=K10,1,IF(Gewinnzahlen!$I$15=K11,1,IF(Gewinnzahlen!$I$15=K12,1,IF(Gewinnzahlen!$I$15=K13,1,IF(Gewinnzahlen!$I$15=K14,1,IF(Gewinnzahlen!$I$15=K15,1,0))))))</f>
        <v>1</v>
      </c>
      <c r="CX10" s="50">
        <f>IF(Gewinnzahlen!$I$15=L10,1,IF(Gewinnzahlen!$I$15=L11,1,IF(Gewinnzahlen!$I$15=L12,1,IF(Gewinnzahlen!$I$15=L13,1,IF(Gewinnzahlen!$I$15=L14,1,IF(Gewinnzahlen!$I$15=L15,1,0))))))</f>
        <v>1</v>
      </c>
      <c r="CY10" s="50">
        <f>IF(Gewinnzahlen!$I$15=M10,1,IF(Gewinnzahlen!$I$15=M11,1,IF(Gewinnzahlen!$I$15=M12,1,IF(Gewinnzahlen!$I$15=M13,1,IF(Gewinnzahlen!$I$15=M14,1,IF(Gewinnzahlen!$I$15=M15,1,0))))))</f>
        <v>1</v>
      </c>
      <c r="CZ10" s="50">
        <f>IF(Gewinnzahlen!$I$15=N10,1,IF(Gewinnzahlen!$I$15=N11,1,IF(Gewinnzahlen!$I$15=N12,1,IF(Gewinnzahlen!$I$15=N13,1,IF(Gewinnzahlen!$I$15=N14,1,IF(Gewinnzahlen!$I$15=N15,1,0))))))</f>
        <v>1</v>
      </c>
      <c r="DA10" s="53">
        <f>IF(Gewinnzahlen!$J$15=C10,1,IF(Gewinnzahlen!$J$15=C11,1,IF(Gewinnzahlen!$J$15=C12,1,IF(Gewinnzahlen!$J$15=C13,1,IF(Gewinnzahlen!$J$15=C14,1,IF(Gewinnzahlen!$J$15=C15,1,0))))))</f>
        <v>1</v>
      </c>
      <c r="DB10" s="50">
        <f>IF(Gewinnzahlen!$J$15=D10,1,IF(Gewinnzahlen!$J$15=D11,1,IF(Gewinnzahlen!$J$15=D12,1,IF(Gewinnzahlen!$J$15=D13,1,IF(Gewinnzahlen!$J$15=D14,1,IF(Gewinnzahlen!$J$15=D15,1,0))))))</f>
        <v>1</v>
      </c>
      <c r="DC10" s="50">
        <f>IF(Gewinnzahlen!$J$15=E10,1,IF(Gewinnzahlen!$J$15=E11,1,IF(Gewinnzahlen!$J$15=E12,1,IF(Gewinnzahlen!$J$15=E13,1,IF(Gewinnzahlen!$J$15=E14,1,IF(Gewinnzahlen!$J$15=E15,1,0))))))</f>
        <v>1</v>
      </c>
      <c r="DD10" s="50">
        <f>IF(Gewinnzahlen!$J$15=F10,1,IF(Gewinnzahlen!$J$15=F11,1,IF(Gewinnzahlen!$J$15=F12,1,IF(Gewinnzahlen!$J$15=F13,1,IF(Gewinnzahlen!$J$15=F14,1,IF(Gewinnzahlen!$J$15=F15,1,0))))))</f>
        <v>1</v>
      </c>
      <c r="DE10" s="50">
        <f>IF(Gewinnzahlen!$J$15=G10,1,IF(Gewinnzahlen!$J$15=G11,1,IF(Gewinnzahlen!$J$15=G12,1,IF(Gewinnzahlen!$J$15=G13,1,IF(Gewinnzahlen!$J$15=G14,1,IF(Gewinnzahlen!$J$15=G15,1,0))))))</f>
        <v>1</v>
      </c>
      <c r="DF10" s="50">
        <f>IF(Gewinnzahlen!$J$15=H10,1,IF(Gewinnzahlen!$J$15=H11,1,IF(Gewinnzahlen!$J$15=H12,1,IF(Gewinnzahlen!$J$15=H13,1,IF(Gewinnzahlen!$J$15=H14,1,IF(Gewinnzahlen!$J$15=H15,1,0))))))</f>
        <v>1</v>
      </c>
      <c r="DG10" s="50">
        <f>IF(Gewinnzahlen!$J$15=I10,1,IF(Gewinnzahlen!$J$15=I11,1,IF(Gewinnzahlen!$J$15=I12,1,IF(Gewinnzahlen!$J$15=I13,1,IF(Gewinnzahlen!$J$15=I14,1,IF(Gewinnzahlen!$J$15=I15,1,0))))))</f>
        <v>1</v>
      </c>
      <c r="DH10" s="50">
        <f>IF(Gewinnzahlen!$J$15=J10,1,IF(Gewinnzahlen!$J$15=J11,1,IF(Gewinnzahlen!$J$15=J12,1,IF(Gewinnzahlen!$J$15=J13,1,IF(Gewinnzahlen!$J$15=J14,1,IF(Gewinnzahlen!$J$15=J15,1,0))))))</f>
        <v>1</v>
      </c>
      <c r="DI10" s="50">
        <f>IF(Gewinnzahlen!$J$15=K10,1,IF(Gewinnzahlen!$J$15=K11,1,IF(Gewinnzahlen!$J$15=K12,1,IF(Gewinnzahlen!$J$15=K13,1,IF(Gewinnzahlen!$J$15=K14,1,IF(Gewinnzahlen!$J$15=K15,1,0))))))</f>
        <v>1</v>
      </c>
      <c r="DJ10" s="50">
        <f>IF(Gewinnzahlen!$J$15=L10,1,IF(Gewinnzahlen!$J$15=L11,1,IF(Gewinnzahlen!$J$15=L12,1,IF(Gewinnzahlen!$J$15=L13,1,IF(Gewinnzahlen!$J$15=L14,1,IF(Gewinnzahlen!$J$15=L15,1,0))))))</f>
        <v>1</v>
      </c>
      <c r="DK10" s="50">
        <f>IF(Gewinnzahlen!$J$15=M10,1,IF(Gewinnzahlen!$J$15=M11,1,IF(Gewinnzahlen!$J$15=M12,1,IF(Gewinnzahlen!$J$15=M13,1,IF(Gewinnzahlen!$J$15=M14,1,IF(Gewinnzahlen!$J$15=M15,1,0))))))</f>
        <v>1</v>
      </c>
      <c r="DL10" s="50">
        <f>IF(Gewinnzahlen!$J$15=N10,1,IF(Gewinnzahlen!$J$15=N11,1,IF(Gewinnzahlen!$J$15=N12,1,IF(Gewinnzahlen!$J$15=N13,1,IF(Gewinnzahlen!$J$15=N14,1,IF(Gewinnzahlen!$J$15=N15,1,0))))))</f>
        <v>1</v>
      </c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36" s="3" customFormat="1" ht="14.1" customHeight="1" thickTop="1" thickBot="1"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78" t="s">
        <v>86</v>
      </c>
      <c r="P11" s="105" t="s">
        <v>86</v>
      </c>
      <c r="Q11" s="91" t="str">
        <f>IF(O9="","Losnummer fehlt!",RIGHT($O$9,1))</f>
        <v>Losnummer fehlt!</v>
      </c>
      <c r="U11" s="50">
        <f>IF(Gewinnzahlen!$C$16=C10,1,IF(Gewinnzahlen!$C$16=C11,1,IF(Gewinnzahlen!$C$16=C12,1,IF(Gewinnzahlen!$C$16=C13,1,IF(Gewinnzahlen!$C$16=C14,1,IF(Gewinnzahlen!$C$16=C15,1,0))))))</f>
        <v>1</v>
      </c>
      <c r="V11" s="50">
        <f>IF(Gewinnzahlen!$C$16=D10,1,IF(Gewinnzahlen!$C$16=D11,1,IF(Gewinnzahlen!$C$16=D12,1,IF(Gewinnzahlen!$C$16=D13,1,IF(Gewinnzahlen!$C$16=D14,1,IF(Gewinnzahlen!$C$16=D15,1,0))))))</f>
        <v>1</v>
      </c>
      <c r="W11" s="50">
        <f>IF(Gewinnzahlen!$C$16=E10,1,IF(Gewinnzahlen!$C$16=E11,1,IF(Gewinnzahlen!$C$16=E12,1,IF(Gewinnzahlen!$C$16=E13,1,IF(Gewinnzahlen!$C$16=E14,1,IF(Gewinnzahlen!$C$16=E15,1,0))))))</f>
        <v>1</v>
      </c>
      <c r="X11" s="50">
        <f>IF(Gewinnzahlen!$C$16=F10,1,IF(Gewinnzahlen!$C$16=F11,1,IF(Gewinnzahlen!$C$16=F12,1,IF(Gewinnzahlen!$C$16=F13,1,IF(Gewinnzahlen!$C$16=F14,1,IF(Gewinnzahlen!$C$16=F15,1,0))))))</f>
        <v>1</v>
      </c>
      <c r="Y11" s="50">
        <f>IF(Gewinnzahlen!$C$16=G10,1,IF(Gewinnzahlen!$C$16=G11,1,IF(Gewinnzahlen!$C$16=G12,1,IF(Gewinnzahlen!$C$16=G13,1,IF(Gewinnzahlen!$C$16=G14,1,IF(Gewinnzahlen!$C$16=G15,1,0))))))</f>
        <v>1</v>
      </c>
      <c r="Z11" s="50">
        <f>IF(Gewinnzahlen!$C$16=H10,1,IF(Gewinnzahlen!$C$16=H11,1,IF(Gewinnzahlen!$C$16=H12,1,IF(Gewinnzahlen!$C$16=H13,1,IF(Gewinnzahlen!$C$16=H14,1,IF(Gewinnzahlen!$C$16=H15,1,0))))))</f>
        <v>1</v>
      </c>
      <c r="AA11" s="50">
        <f>IF(Gewinnzahlen!$C$16=I10,1,IF(Gewinnzahlen!$C$16=I11,1,IF(Gewinnzahlen!$C$16=I12,1,IF(Gewinnzahlen!$C$16=I13,1,IF(Gewinnzahlen!$C$16=I14,1,IF(Gewinnzahlen!$C$16=I15,1,0))))))</f>
        <v>1</v>
      </c>
      <c r="AB11" s="50">
        <f>IF(Gewinnzahlen!$C$16=J10,1,IF(Gewinnzahlen!$C$16=J11,1,IF(Gewinnzahlen!$C$16=J12,1,IF(Gewinnzahlen!$C$16=J13,1,IF(Gewinnzahlen!$C$16=J14,1,IF(Gewinnzahlen!$C$16=J15,1,0))))))</f>
        <v>1</v>
      </c>
      <c r="AC11" s="50">
        <f>IF(Gewinnzahlen!$C$16=K10,1,IF(Gewinnzahlen!$C$16=K11,1,IF(Gewinnzahlen!$C$16=K12,1,IF(Gewinnzahlen!$C$16=K13,1,IF(Gewinnzahlen!$C$16=K14,1,IF(Gewinnzahlen!$C$16=K15,1,0))))))</f>
        <v>1</v>
      </c>
      <c r="AD11" s="50">
        <f>IF(Gewinnzahlen!$C$16=L10,1,IF(Gewinnzahlen!$C$16=L11,1,IF(Gewinnzahlen!$C$16=L12,1,IF(Gewinnzahlen!$C$16=L13,1,IF(Gewinnzahlen!$C$16=L14,1,IF(Gewinnzahlen!$C$16=L15,1,0))))))</f>
        <v>1</v>
      </c>
      <c r="AE11" s="50">
        <f>IF(Gewinnzahlen!$C$16=M10,1,IF(Gewinnzahlen!$C$16=M11,1,IF(Gewinnzahlen!$C$16=M12,1,IF(Gewinnzahlen!$C$16=M13,1,IF(Gewinnzahlen!$C$16=M14,1,IF(Gewinnzahlen!$C$16=M15,1,0))))))</f>
        <v>1</v>
      </c>
      <c r="AF11" s="50">
        <f>IF(Gewinnzahlen!$C$16=N10,1,IF(Gewinnzahlen!$C$16=N11,1,IF(Gewinnzahlen!$C$16=N12,1,IF(Gewinnzahlen!$C$16=N13,1,IF(Gewinnzahlen!$C$16=N14,1,IF(Gewinnzahlen!$C$16=N15,1,0))))))</f>
        <v>1</v>
      </c>
      <c r="AG11" s="53">
        <f>IF(Gewinnzahlen!$D$16=C10,1,IF(Gewinnzahlen!$D$16=C11,1,IF(Gewinnzahlen!$D$16=C12,1,IF(Gewinnzahlen!$D$16=C13,1,IF(Gewinnzahlen!$D$16=C14,1,IF(Gewinnzahlen!$D$16=C15,1,0))))))</f>
        <v>1</v>
      </c>
      <c r="AH11" s="50">
        <f>IF(Gewinnzahlen!$D$16=D10,1,IF(Gewinnzahlen!$D$16=D11,1,IF(Gewinnzahlen!$D$16=D12,1,IF(Gewinnzahlen!$D$16=D13,1,IF(Gewinnzahlen!$D$16=D14,1,IF(Gewinnzahlen!$D$16=D15,1,0))))))</f>
        <v>1</v>
      </c>
      <c r="AI11" s="50">
        <f>IF(Gewinnzahlen!$D$16=E10,1,IF(Gewinnzahlen!$D$16=E11,1,IF(Gewinnzahlen!$D$16=E12,1,IF(Gewinnzahlen!$D$16=E13,1,IF(Gewinnzahlen!$D$16=E14,1,IF(Gewinnzahlen!$D$16=E15,1,0))))))</f>
        <v>1</v>
      </c>
      <c r="AJ11" s="50">
        <f>IF(Gewinnzahlen!$D$16=F10,1,IF(Gewinnzahlen!$D$16=F11,1,IF(Gewinnzahlen!$D$16=F12,1,IF(Gewinnzahlen!$D$16=F13,1,IF(Gewinnzahlen!$D$16=F14,1,IF(Gewinnzahlen!$D$16=F15,1,0))))))</f>
        <v>1</v>
      </c>
      <c r="AK11" s="50">
        <f>IF(Gewinnzahlen!$D$16=G10,1,IF(Gewinnzahlen!$D$16=G11,1,IF(Gewinnzahlen!$D$16=G12,1,IF(Gewinnzahlen!$D$16=G13,1,IF(Gewinnzahlen!$D$16=G14,1,IF(Gewinnzahlen!$D$16=G15,1,0))))))</f>
        <v>1</v>
      </c>
      <c r="AL11" s="50">
        <f>IF(Gewinnzahlen!$D$16=H10,1,IF(Gewinnzahlen!$D$16=H11,1,IF(Gewinnzahlen!$D$16=H12,1,IF(Gewinnzahlen!$D$16=H13,1,IF(Gewinnzahlen!$D$16=H14,1,IF(Gewinnzahlen!$D$16=H15,1,0))))))</f>
        <v>1</v>
      </c>
      <c r="AM11" s="50">
        <f>IF(Gewinnzahlen!$D$16=I10,1,IF(Gewinnzahlen!$D$16=I11,1,IF(Gewinnzahlen!$D$16=I12,1,IF(Gewinnzahlen!$D$16=I13,1,IF(Gewinnzahlen!$D$16=I14,1,IF(Gewinnzahlen!$D$16=I15,1,0))))))</f>
        <v>1</v>
      </c>
      <c r="AN11" s="50">
        <f>IF(Gewinnzahlen!$D$16=J10,1,IF(Gewinnzahlen!$D$16=J11,1,IF(Gewinnzahlen!$D$16=J12,1,IF(Gewinnzahlen!$D$16=J13,1,IF(Gewinnzahlen!$D$16=J14,1,IF(Gewinnzahlen!$D$16=J15,1,0))))))</f>
        <v>1</v>
      </c>
      <c r="AO11" s="50">
        <f>IF(Gewinnzahlen!$D$16=K10,1,IF(Gewinnzahlen!$D$16=K11,1,IF(Gewinnzahlen!$D$16=K12,1,IF(Gewinnzahlen!$D$16=K13,1,IF(Gewinnzahlen!$D$16=K14,1,IF(Gewinnzahlen!$D$16=K15,1,0))))))</f>
        <v>1</v>
      </c>
      <c r="AP11" s="50">
        <f>IF(Gewinnzahlen!$D$16=L10,1,IF(Gewinnzahlen!$D$16=L11,1,IF(Gewinnzahlen!$D$16=L12,1,IF(Gewinnzahlen!$D$16=L13,1,IF(Gewinnzahlen!$D$16=L14,1,IF(Gewinnzahlen!$D$16=L15,1,0))))))</f>
        <v>1</v>
      </c>
      <c r="AQ11" s="50">
        <f>IF(Gewinnzahlen!$D$16=M10,1,IF(Gewinnzahlen!$D$16=M11,1,IF(Gewinnzahlen!$D$16=M12,1,IF(Gewinnzahlen!$D$16=M13,1,IF(Gewinnzahlen!$D$16=M14,1,IF(Gewinnzahlen!$D$16=M15,1,0))))))</f>
        <v>1</v>
      </c>
      <c r="AR11" s="50">
        <f>IF(Gewinnzahlen!$D$16=N10,1,IF(Gewinnzahlen!$D$16=N11,1,IF(Gewinnzahlen!$D$16=N12,1,IF(Gewinnzahlen!$D$16=N13,1,IF(Gewinnzahlen!$D$16=N14,1,IF(Gewinnzahlen!$D$16=N15,1,0))))))</f>
        <v>1</v>
      </c>
      <c r="AS11" s="53">
        <f>IF(Gewinnzahlen!$E$16=C10,1,IF(Gewinnzahlen!$E$16=C11,1,IF(Gewinnzahlen!$E$16=C12,1,IF(Gewinnzahlen!$E$16=C13,1,IF(Gewinnzahlen!$E$16=C14,1,IF(Gewinnzahlen!$E$16=C15,1,0))))))</f>
        <v>1</v>
      </c>
      <c r="AT11" s="50">
        <f>IF(Gewinnzahlen!$E$16=D10,1,IF(Gewinnzahlen!$E$16=D11,1,IF(Gewinnzahlen!$E$16=D12,1,IF(Gewinnzahlen!$E$16=D13,1,IF(Gewinnzahlen!$E$16=D14,1,IF(Gewinnzahlen!$E$16=D15,1,0))))))</f>
        <v>1</v>
      </c>
      <c r="AU11" s="50">
        <f>IF(Gewinnzahlen!$E$16=E10,1,IF(Gewinnzahlen!$E$16=E11,1,IF(Gewinnzahlen!$E$16=E12,1,IF(Gewinnzahlen!$E$16=E13,1,IF(Gewinnzahlen!$E$16=E14,1,IF(Gewinnzahlen!$E$16=E15,1,0))))))</f>
        <v>1</v>
      </c>
      <c r="AV11" s="50">
        <f>IF(Gewinnzahlen!$E$16=F10,1,IF(Gewinnzahlen!$E$16=F11,1,IF(Gewinnzahlen!$E$16=F12,1,IF(Gewinnzahlen!$E$16=F13,1,IF(Gewinnzahlen!$E$16=F14,1,IF(Gewinnzahlen!$E$16=F15,1,0))))))</f>
        <v>1</v>
      </c>
      <c r="AW11" s="50">
        <f>IF(Gewinnzahlen!$E$16=G10,1,IF(Gewinnzahlen!$E$16=G11,1,IF(Gewinnzahlen!$E$16=G12,1,IF(Gewinnzahlen!$E$16=G13,1,IF(Gewinnzahlen!$E$16=G14,1,IF(Gewinnzahlen!$E$16=G15,1,0))))))</f>
        <v>1</v>
      </c>
      <c r="AX11" s="50">
        <f>IF(Gewinnzahlen!$E$16=H10,1,IF(Gewinnzahlen!$E$16=H11,1,IF(Gewinnzahlen!$E$16=H12,1,IF(Gewinnzahlen!$E$16=H13,1,IF(Gewinnzahlen!$E$16=H14,1,IF(Gewinnzahlen!$E$16=H15,1,0))))))</f>
        <v>1</v>
      </c>
      <c r="AY11" s="50">
        <f>IF(Gewinnzahlen!$E$16=I10,1,IF(Gewinnzahlen!$E$16=I11,1,IF(Gewinnzahlen!$E$16=I12,1,IF(Gewinnzahlen!$E$16=I13,1,IF(Gewinnzahlen!$E$16=I14,1,IF(Gewinnzahlen!$E$16=I15,1,0))))))</f>
        <v>1</v>
      </c>
      <c r="AZ11" s="50">
        <f>IF(Gewinnzahlen!$E$16=J10,1,IF(Gewinnzahlen!$E$16=J11,1,IF(Gewinnzahlen!$E$16=J12,1,IF(Gewinnzahlen!$E$16=J13,1,IF(Gewinnzahlen!$E$16=J14,1,IF(Gewinnzahlen!$E$16=J15,1,0))))))</f>
        <v>1</v>
      </c>
      <c r="BA11" s="50">
        <f>IF(Gewinnzahlen!$E$16=K10,1,IF(Gewinnzahlen!$E$16=K11,1,IF(Gewinnzahlen!$E$16=K12,1,IF(Gewinnzahlen!$E$16=K13,1,IF(Gewinnzahlen!$E$16=K14,1,IF(Gewinnzahlen!$E$16=K15,1,0))))))</f>
        <v>1</v>
      </c>
      <c r="BB11" s="50">
        <f>IF(Gewinnzahlen!$E$16=L10,1,IF(Gewinnzahlen!$E$16=L11,1,IF(Gewinnzahlen!$E$16=L12,1,IF(Gewinnzahlen!$E$16=L13,1,IF(Gewinnzahlen!$E$16=L14,1,IF(Gewinnzahlen!$E$16=L15,1,0))))))</f>
        <v>1</v>
      </c>
      <c r="BC11" s="50">
        <f>IF(Gewinnzahlen!$E$16=M10,1,IF(Gewinnzahlen!$E$16=M11,1,IF(Gewinnzahlen!$E$16=M12,1,IF(Gewinnzahlen!$E$16=M13,1,IF(Gewinnzahlen!$E$16=M14,1,IF(Gewinnzahlen!$E$16=M15,1,0))))))</f>
        <v>1</v>
      </c>
      <c r="BD11" s="50">
        <f>IF(Gewinnzahlen!$E$16=N10,1,IF(Gewinnzahlen!$E$16=N11,1,IF(Gewinnzahlen!$E$16=N12,1,IF(Gewinnzahlen!$E$16=N13,1,IF(Gewinnzahlen!$E$16=N14,1,IF(Gewinnzahlen!$E$16=N15,1,0))))))</f>
        <v>1</v>
      </c>
      <c r="BE11" s="53">
        <f>IF(Gewinnzahlen!$F$16=C10,1,IF(Gewinnzahlen!$F$16=C11,1,IF(Gewinnzahlen!$F$16=C12,1,IF(Gewinnzahlen!$F$16=C13,1,IF(Gewinnzahlen!$F$16=C14,1,IF(Gewinnzahlen!$F$16=C15,1,0))))))</f>
        <v>1</v>
      </c>
      <c r="BF11" s="50">
        <f>IF(Gewinnzahlen!$F$16=D10,1,IF(Gewinnzahlen!$F$16=D11,1,IF(Gewinnzahlen!$F$16=D12,1,IF(Gewinnzahlen!$F$16=D13,1,IF(Gewinnzahlen!$F$16=D14,1,IF(Gewinnzahlen!$F$16=D15,1,0))))))</f>
        <v>1</v>
      </c>
      <c r="BG11" s="50">
        <f>IF(Gewinnzahlen!$F$16=E10,1,IF(Gewinnzahlen!$F$16=E11,1,IF(Gewinnzahlen!$F$16=E12,1,IF(Gewinnzahlen!$F$16=E13,1,IF(Gewinnzahlen!$F$16=E14,1,IF(Gewinnzahlen!$F$16=E15,1,0))))))</f>
        <v>1</v>
      </c>
      <c r="BH11" s="50">
        <f>IF(Gewinnzahlen!$F$16=F10,1,IF(Gewinnzahlen!$F$16=F11,1,IF(Gewinnzahlen!$F$16=F12,1,IF(Gewinnzahlen!$F$16=F13,1,IF(Gewinnzahlen!$F$16=F14,1,IF(Gewinnzahlen!$F$16=F15,1,0))))))</f>
        <v>1</v>
      </c>
      <c r="BI11" s="50">
        <f>IF(Gewinnzahlen!$F$16=G10,1,IF(Gewinnzahlen!$F$16=G11,1,IF(Gewinnzahlen!$F$16=G12,1,IF(Gewinnzahlen!$F$16=G13,1,IF(Gewinnzahlen!$F$16=G14,1,IF(Gewinnzahlen!$F$16=G15,1,0))))))</f>
        <v>1</v>
      </c>
      <c r="BJ11" s="50">
        <f>IF(Gewinnzahlen!$F$16=H10,1,IF(Gewinnzahlen!$F$16=H11,1,IF(Gewinnzahlen!$F$16=H12,1,IF(Gewinnzahlen!$F$16=H13,1,IF(Gewinnzahlen!$F$16=H14,1,IF(Gewinnzahlen!$F$16=H15,1,0))))))</f>
        <v>1</v>
      </c>
      <c r="BK11" s="50">
        <f>IF(Gewinnzahlen!$F$16=I10,1,IF(Gewinnzahlen!$F$16=I11,1,IF(Gewinnzahlen!$F$16=I12,1,IF(Gewinnzahlen!$F$16=I13,1,IF(Gewinnzahlen!$F$16=I14,1,IF(Gewinnzahlen!$F$16=I15,1,0))))))</f>
        <v>1</v>
      </c>
      <c r="BL11" s="50">
        <f>IF(Gewinnzahlen!$F$16=J10,1,IF(Gewinnzahlen!$F$16=J11,1,IF(Gewinnzahlen!$F$16=J12,1,IF(Gewinnzahlen!$F$16=J13,1,IF(Gewinnzahlen!$F$16=J14,1,IF(Gewinnzahlen!$F$16=J15,1,0))))))</f>
        <v>1</v>
      </c>
      <c r="BM11" s="50">
        <f>IF(Gewinnzahlen!$F$16=K10,1,IF(Gewinnzahlen!$F$16=K11,1,IF(Gewinnzahlen!$F$16=K12,1,IF(Gewinnzahlen!$F$16=K13,1,IF(Gewinnzahlen!$F$16=K14,1,IF(Gewinnzahlen!$F$16=K15,1,0))))))</f>
        <v>1</v>
      </c>
      <c r="BN11" s="50">
        <f>IF(Gewinnzahlen!$F$16=L10,1,IF(Gewinnzahlen!$F$16=L11,1,IF(Gewinnzahlen!$F$16=L12,1,IF(Gewinnzahlen!$F$16=L13,1,IF(Gewinnzahlen!$F$16=L14,1,IF(Gewinnzahlen!$F$16=L15,1,0))))))</f>
        <v>1</v>
      </c>
      <c r="BO11" s="50">
        <f>IF(Gewinnzahlen!$F$16=M10,1,IF(Gewinnzahlen!$F$16=M11,1,IF(Gewinnzahlen!$F$16=M12,1,IF(Gewinnzahlen!$F$16=M13,1,IF(Gewinnzahlen!$F$16=M14,1,IF(Gewinnzahlen!$F$16=M15,1,0))))))</f>
        <v>1</v>
      </c>
      <c r="BP11" s="50">
        <f>IF(Gewinnzahlen!$F$16=N10,1,IF(Gewinnzahlen!$F$16=N11,1,IF(Gewinnzahlen!$F$16=N12,1,IF(Gewinnzahlen!$F$16=N13,1,IF(Gewinnzahlen!$F$16=N14,1,IF(Gewinnzahlen!$F$16=N15,1,0))))))</f>
        <v>1</v>
      </c>
      <c r="BQ11" s="53">
        <f>IF(Gewinnzahlen!$G$16=C10,1,IF(Gewinnzahlen!$G$16=C11,1,IF(Gewinnzahlen!$G$16=C12,1,IF(Gewinnzahlen!$G$16=C13,1,IF(Gewinnzahlen!$G$16=C14,1,IF(Gewinnzahlen!$G$16=C15,1,0))))))</f>
        <v>1</v>
      </c>
      <c r="BR11" s="50">
        <f>IF(Gewinnzahlen!$G$16=D10,1,IF(Gewinnzahlen!$G$16=D11,1,IF(Gewinnzahlen!$G$16=D12,1,IF(Gewinnzahlen!$G$16=D13,1,IF(Gewinnzahlen!$G$16=D14,1,IF(Gewinnzahlen!$G$16=D15,1,0))))))</f>
        <v>1</v>
      </c>
      <c r="BS11" s="50">
        <f>IF(Gewinnzahlen!$G$16=E10,1,IF(Gewinnzahlen!$G$16=E11,1,IF(Gewinnzahlen!$G$16=E12,1,IF(Gewinnzahlen!$G$16=E13,1,IF(Gewinnzahlen!$G$16=E14,1,IF(Gewinnzahlen!$G$16=E15,1,0))))))</f>
        <v>1</v>
      </c>
      <c r="BT11" s="50">
        <f>IF(Gewinnzahlen!$G$16=F10,1,IF(Gewinnzahlen!$G$16=F11,1,IF(Gewinnzahlen!$G$16=F12,1,IF(Gewinnzahlen!$G$16=F13,1,IF(Gewinnzahlen!$G$16=F14,1,IF(Gewinnzahlen!$G$16=F15,1,0))))))</f>
        <v>1</v>
      </c>
      <c r="BU11" s="50">
        <f>IF(Gewinnzahlen!$G$16=G10,1,IF(Gewinnzahlen!$G$16=G11,1,IF(Gewinnzahlen!$G$16=G12,1,IF(Gewinnzahlen!$G$16=G13,1,IF(Gewinnzahlen!$G$16=G14,1,IF(Gewinnzahlen!$G$16=G15,1,0))))))</f>
        <v>1</v>
      </c>
      <c r="BV11" s="50">
        <f>IF(Gewinnzahlen!$G$16=H10,1,IF(Gewinnzahlen!$G$16=H11,1,IF(Gewinnzahlen!$G$16=H12,1,IF(Gewinnzahlen!$G$16=H13,1,IF(Gewinnzahlen!$G$16=H14,1,IF(Gewinnzahlen!$G$16=H15,1,0))))))</f>
        <v>1</v>
      </c>
      <c r="BW11" s="50">
        <f>IF(Gewinnzahlen!$G$16=I10,1,IF(Gewinnzahlen!$G$16=I11,1,IF(Gewinnzahlen!$G$16=I12,1,IF(Gewinnzahlen!$G$16=I13,1,IF(Gewinnzahlen!$G$16=I14,1,IF(Gewinnzahlen!$G$16=I15,1,0))))))</f>
        <v>1</v>
      </c>
      <c r="BX11" s="50">
        <f>IF(Gewinnzahlen!$G$16=J10,1,IF(Gewinnzahlen!$G$16=J11,1,IF(Gewinnzahlen!$G$16=J12,1,IF(Gewinnzahlen!$G$16=J13,1,IF(Gewinnzahlen!$G$16=J14,1,IF(Gewinnzahlen!$G$16=J15,1,0))))))</f>
        <v>1</v>
      </c>
      <c r="BY11" s="50">
        <f>IF(Gewinnzahlen!$G$16=K10,1,IF(Gewinnzahlen!$G$16=K11,1,IF(Gewinnzahlen!$G$16=K12,1,IF(Gewinnzahlen!$G$16=K13,1,IF(Gewinnzahlen!$G$16=K14,1,IF(Gewinnzahlen!$G$16=K15,1,0))))))</f>
        <v>1</v>
      </c>
      <c r="BZ11" s="50">
        <f>IF(Gewinnzahlen!$G$16=L10,1,IF(Gewinnzahlen!$G$16=L11,1,IF(Gewinnzahlen!$G$16=L12,1,IF(Gewinnzahlen!$G$16=L13,1,IF(Gewinnzahlen!$G$16=L14,1,IF(Gewinnzahlen!$G$16=L15,1,0))))))</f>
        <v>1</v>
      </c>
      <c r="CA11" s="50">
        <f>IF(Gewinnzahlen!$G$16=M10,1,IF(Gewinnzahlen!$G$16=M11,1,IF(Gewinnzahlen!$G$16=M12,1,IF(Gewinnzahlen!$G$16=M13,1,IF(Gewinnzahlen!$G$16=M14,1,IF(Gewinnzahlen!$G$16=M15,1,0))))))</f>
        <v>1</v>
      </c>
      <c r="CB11" s="50">
        <f>IF(Gewinnzahlen!$G$16=N10,1,IF(Gewinnzahlen!$G$16=N11,1,IF(Gewinnzahlen!$G$16=N12,1,IF(Gewinnzahlen!$G$16=N13,1,IF(Gewinnzahlen!$G$16=N14,1,IF(Gewinnzahlen!$G$16=N15,1,0))))))</f>
        <v>1</v>
      </c>
      <c r="CC11" s="53">
        <f>IF(Gewinnzahlen!$H$16=C10,1,IF(Gewinnzahlen!$H$16=C11,1,IF(Gewinnzahlen!$H$16=C12,1,IF(Gewinnzahlen!$H$16=C13,1,IF(Gewinnzahlen!$H$16=C14,1,IF(Gewinnzahlen!$H$16=C15,1,0))))))</f>
        <v>1</v>
      </c>
      <c r="CD11" s="50">
        <f>IF(Gewinnzahlen!$H$16=D10,1,IF(Gewinnzahlen!$H$16=D11,1,IF(Gewinnzahlen!$H$16=D12,1,IF(Gewinnzahlen!$H$16=D13,1,IF(Gewinnzahlen!$H$16=D14,1,IF(Gewinnzahlen!$H$16=D15,1,0))))))</f>
        <v>1</v>
      </c>
      <c r="CE11" s="50">
        <f>IF(Gewinnzahlen!$H$16=E10,1,IF(Gewinnzahlen!$H$16=E11,1,IF(Gewinnzahlen!$H$16=E12,1,IF(Gewinnzahlen!$H$16=E13,1,IF(Gewinnzahlen!$H$16=E14,1,IF(Gewinnzahlen!$H$16=E15,1,0))))))</f>
        <v>1</v>
      </c>
      <c r="CF11" s="50">
        <f>IF(Gewinnzahlen!$H$16=F10,1,IF(Gewinnzahlen!$H$16=F11,1,IF(Gewinnzahlen!$H$16=F12,1,IF(Gewinnzahlen!$H$16=F13,1,IF(Gewinnzahlen!$H$16=F14,1,IF(Gewinnzahlen!$H$16=F15,1,0))))))</f>
        <v>1</v>
      </c>
      <c r="CG11" s="50">
        <f>IF(Gewinnzahlen!$H$16=G10,1,IF(Gewinnzahlen!$H$16=G11,1,IF(Gewinnzahlen!$H$16=G12,1,IF(Gewinnzahlen!$H$16=G13,1,IF(Gewinnzahlen!$H$16=G14,1,IF(Gewinnzahlen!$H$16=G15,1,0))))))</f>
        <v>1</v>
      </c>
      <c r="CH11" s="50">
        <f>IF(Gewinnzahlen!$H$16=H10,1,IF(Gewinnzahlen!$H$16=H11,1,IF(Gewinnzahlen!$H$16=H12,1,IF(Gewinnzahlen!$H$16=H13,1,IF(Gewinnzahlen!$H$16=H14,1,IF(Gewinnzahlen!$H$16=H15,1,0))))))</f>
        <v>1</v>
      </c>
      <c r="CI11" s="50">
        <f>IF(Gewinnzahlen!$H$16=I10,1,IF(Gewinnzahlen!$H$16=I11,1,IF(Gewinnzahlen!$H$16=I12,1,IF(Gewinnzahlen!$H$16=I13,1,IF(Gewinnzahlen!$H$16=I14,1,IF(Gewinnzahlen!$H$16=I15,1,0))))))</f>
        <v>1</v>
      </c>
      <c r="CJ11" s="50">
        <f>IF(Gewinnzahlen!$H$16=J10,1,IF(Gewinnzahlen!$H$16=J11,1,IF(Gewinnzahlen!$H$16=J12,1,IF(Gewinnzahlen!$H$16=J13,1,IF(Gewinnzahlen!$H$16=J14,1,IF(Gewinnzahlen!$H$16=J15,1,0))))))</f>
        <v>1</v>
      </c>
      <c r="CK11" s="50">
        <f>IF(Gewinnzahlen!$H$16=K10,1,IF(Gewinnzahlen!$H$16=K11,1,IF(Gewinnzahlen!$H$16=K12,1,IF(Gewinnzahlen!$H$16=K13,1,IF(Gewinnzahlen!$H$16=K14,1,IF(Gewinnzahlen!$H$16=K15,1,0))))))</f>
        <v>1</v>
      </c>
      <c r="CL11" s="50">
        <f>IF(Gewinnzahlen!$H$16=L10,1,IF(Gewinnzahlen!$H$16=L11,1,IF(Gewinnzahlen!$H$16=L12,1,IF(Gewinnzahlen!$H$16=L13,1,IF(Gewinnzahlen!$H$16=L14,1,IF(Gewinnzahlen!$H$16=L15,1,0))))))</f>
        <v>1</v>
      </c>
      <c r="CM11" s="50">
        <f>IF(Gewinnzahlen!$H$16=M10,1,IF(Gewinnzahlen!$H$16=M11,1,IF(Gewinnzahlen!$H$16=M12,1,IF(Gewinnzahlen!$H$16=M13,1,IF(Gewinnzahlen!$H$16=M14,1,IF(Gewinnzahlen!$H$16=M15,1,0))))))</f>
        <v>1</v>
      </c>
      <c r="CN11" s="50">
        <f>IF(Gewinnzahlen!$H$16=N10,1,IF(Gewinnzahlen!$H$16=N11,1,IF(Gewinnzahlen!$H$16=N12,1,IF(Gewinnzahlen!$H$16=N13,1,IF(Gewinnzahlen!$H$16=N14,1,IF(Gewinnzahlen!$H$16=N15,1,0))))))</f>
        <v>1</v>
      </c>
      <c r="CO11" s="53">
        <f>IF(Gewinnzahlen!$I$16=C10,1,IF(Gewinnzahlen!$I$16=C11,1,IF(Gewinnzahlen!$I$16=C12,1,IF(Gewinnzahlen!$I$16=C13,1,IF(Gewinnzahlen!$I$16=C14,1,IF(Gewinnzahlen!$I$16=C15,1,0))))))</f>
        <v>1</v>
      </c>
      <c r="CP11" s="50">
        <f>IF(Gewinnzahlen!$I$16=D10,1,IF(Gewinnzahlen!$I$16=D11,1,IF(Gewinnzahlen!$I$16=D12,1,IF(Gewinnzahlen!$I$16=D13,1,IF(Gewinnzahlen!$I$16=D14,1,IF(Gewinnzahlen!$I$16=D15,1,0))))))</f>
        <v>1</v>
      </c>
      <c r="CQ11" s="50">
        <f>IF(Gewinnzahlen!$I$16=E10,1,IF(Gewinnzahlen!$I$16=E11,1,IF(Gewinnzahlen!$I$16=E12,1,IF(Gewinnzahlen!$I$16=E13,1,IF(Gewinnzahlen!$I$16=E14,1,IF(Gewinnzahlen!$I$16=E15,1,0))))))</f>
        <v>1</v>
      </c>
      <c r="CR11" s="50">
        <f>IF(Gewinnzahlen!$I$16=F10,1,IF(Gewinnzahlen!$I$16=F11,1,IF(Gewinnzahlen!$I$16=F12,1,IF(Gewinnzahlen!$I$16=F13,1,IF(Gewinnzahlen!$I$16=F14,1,IF(Gewinnzahlen!$I$16=F15,1,0))))))</f>
        <v>1</v>
      </c>
      <c r="CS11" s="50">
        <f>IF(Gewinnzahlen!$I$16=G10,1,IF(Gewinnzahlen!$I$16=G11,1,IF(Gewinnzahlen!$I$16=G12,1,IF(Gewinnzahlen!$I$16=G13,1,IF(Gewinnzahlen!$I$16=G14,1,IF(Gewinnzahlen!$I$16=G15,1,0))))))</f>
        <v>1</v>
      </c>
      <c r="CT11" s="50">
        <f>IF(Gewinnzahlen!$I$16=H10,1,IF(Gewinnzahlen!$I$16=H11,1,IF(Gewinnzahlen!$I$16=H12,1,IF(Gewinnzahlen!$I$16=H13,1,IF(Gewinnzahlen!$I$16=H14,1,IF(Gewinnzahlen!$I$16=H15,1,0))))))</f>
        <v>1</v>
      </c>
      <c r="CU11" s="50">
        <f>IF(Gewinnzahlen!$I$16=I10,1,IF(Gewinnzahlen!$I$16=I11,1,IF(Gewinnzahlen!$I$16=I12,1,IF(Gewinnzahlen!$I$16=I13,1,IF(Gewinnzahlen!$I$16=I14,1,IF(Gewinnzahlen!$I$16=I15,1,0))))))</f>
        <v>1</v>
      </c>
      <c r="CV11" s="50">
        <f>IF(Gewinnzahlen!$I$16=J10,1,IF(Gewinnzahlen!$I$16=J11,1,IF(Gewinnzahlen!$I$16=J12,1,IF(Gewinnzahlen!$I$16=J13,1,IF(Gewinnzahlen!$I$16=J14,1,IF(Gewinnzahlen!$I$16=J15,1,0))))))</f>
        <v>1</v>
      </c>
      <c r="CW11" s="50">
        <f>IF(Gewinnzahlen!$I$16=K10,1,IF(Gewinnzahlen!$I$16=K11,1,IF(Gewinnzahlen!$I$16=K12,1,IF(Gewinnzahlen!$I$16=K13,1,IF(Gewinnzahlen!$I$16=K14,1,IF(Gewinnzahlen!$I$16=K15,1,0))))))</f>
        <v>1</v>
      </c>
      <c r="CX11" s="50">
        <f>IF(Gewinnzahlen!$I$16=L10,1,IF(Gewinnzahlen!$I$16=L11,1,IF(Gewinnzahlen!$I$16=L12,1,IF(Gewinnzahlen!$I$16=L13,1,IF(Gewinnzahlen!$I$16=L14,1,IF(Gewinnzahlen!$I$16=L15,1,0))))))</f>
        <v>1</v>
      </c>
      <c r="CY11" s="50">
        <f>IF(Gewinnzahlen!$I$16=M10,1,IF(Gewinnzahlen!$I$16=M11,1,IF(Gewinnzahlen!$I$16=M12,1,IF(Gewinnzahlen!$I$16=M13,1,IF(Gewinnzahlen!$I$16=M14,1,IF(Gewinnzahlen!$I$16=M15,1,0))))))</f>
        <v>1</v>
      </c>
      <c r="CZ11" s="50">
        <f>IF(Gewinnzahlen!$I$16=N10,1,IF(Gewinnzahlen!$I$16=N11,1,IF(Gewinnzahlen!$I$16=N12,1,IF(Gewinnzahlen!$I$16=N13,1,IF(Gewinnzahlen!$I$16=N14,1,IF(Gewinnzahlen!$I$16=N15,1,0))))))</f>
        <v>1</v>
      </c>
      <c r="DA11" s="53">
        <f>IF(Gewinnzahlen!$J$16=C10,1,IF(Gewinnzahlen!$J$16=C11,1,IF(Gewinnzahlen!$J$16=C12,1,IF(Gewinnzahlen!$J$16=C13,1,IF(Gewinnzahlen!$J$16=C14,1,IF(Gewinnzahlen!$J$16=C15,1,0))))))</f>
        <v>1</v>
      </c>
      <c r="DB11" s="50">
        <f>IF(Gewinnzahlen!$J$16=D10,1,IF(Gewinnzahlen!$J$16=D11,1,IF(Gewinnzahlen!$J$16=D12,1,IF(Gewinnzahlen!$J$16=D13,1,IF(Gewinnzahlen!$J$16=D14,1,IF(Gewinnzahlen!$J$16=D15,1,0))))))</f>
        <v>1</v>
      </c>
      <c r="DC11" s="50">
        <f>IF(Gewinnzahlen!$J$16=E10,1,IF(Gewinnzahlen!$J$16=E11,1,IF(Gewinnzahlen!$J$16=E12,1,IF(Gewinnzahlen!$J$16=E13,1,IF(Gewinnzahlen!$J$16=E14,1,IF(Gewinnzahlen!$J$16=E15,1,0))))))</f>
        <v>1</v>
      </c>
      <c r="DD11" s="50">
        <f>IF(Gewinnzahlen!$J$16=F10,1,IF(Gewinnzahlen!$J$16=F11,1,IF(Gewinnzahlen!$J$16=F12,1,IF(Gewinnzahlen!$J$16=F13,1,IF(Gewinnzahlen!$J$16=F14,1,IF(Gewinnzahlen!$J$16=F15,1,0))))))</f>
        <v>1</v>
      </c>
      <c r="DE11" s="50">
        <f>IF(Gewinnzahlen!$J$16=G10,1,IF(Gewinnzahlen!$J$16=G11,1,IF(Gewinnzahlen!$J$16=G12,1,IF(Gewinnzahlen!$J$16=G13,1,IF(Gewinnzahlen!$J$16=G14,1,IF(Gewinnzahlen!$J$16=G15,1,0))))))</f>
        <v>1</v>
      </c>
      <c r="DF11" s="50">
        <f>IF(Gewinnzahlen!$J$16=H10,1,IF(Gewinnzahlen!$J$16=H11,1,IF(Gewinnzahlen!$J$16=H12,1,IF(Gewinnzahlen!$J$16=H13,1,IF(Gewinnzahlen!$J$16=H14,1,IF(Gewinnzahlen!$J$16=H15,1,0))))))</f>
        <v>1</v>
      </c>
      <c r="DG11" s="50">
        <f>IF(Gewinnzahlen!$J$16=I10,1,IF(Gewinnzahlen!$J$16=I11,1,IF(Gewinnzahlen!$J$16=I12,1,IF(Gewinnzahlen!$J$16=I13,1,IF(Gewinnzahlen!$J$16=I14,1,IF(Gewinnzahlen!$J$16=I15,1,0))))))</f>
        <v>1</v>
      </c>
      <c r="DH11" s="50">
        <f>IF(Gewinnzahlen!$J$16=J10,1,IF(Gewinnzahlen!$J$16=J11,1,IF(Gewinnzahlen!$J$16=J12,1,IF(Gewinnzahlen!$J$16=J13,1,IF(Gewinnzahlen!$J$16=J14,1,IF(Gewinnzahlen!$J$16=J15,1,0))))))</f>
        <v>1</v>
      </c>
      <c r="DI11" s="50">
        <f>IF(Gewinnzahlen!$J$16=K10,1,IF(Gewinnzahlen!$J$16=K11,1,IF(Gewinnzahlen!$J$16=K12,1,IF(Gewinnzahlen!$J$16=K13,1,IF(Gewinnzahlen!$J$16=K14,1,IF(Gewinnzahlen!$J$16=K15,1,0))))))</f>
        <v>1</v>
      </c>
      <c r="DJ11" s="50">
        <f>IF(Gewinnzahlen!$J$16=L10,1,IF(Gewinnzahlen!$J$16=L11,1,IF(Gewinnzahlen!$J$16=L12,1,IF(Gewinnzahlen!$J$16=L13,1,IF(Gewinnzahlen!$J$16=L14,1,IF(Gewinnzahlen!$J$16=L15,1,0))))))</f>
        <v>1</v>
      </c>
      <c r="DK11" s="50">
        <f>IF(Gewinnzahlen!$J$16=M10,1,IF(Gewinnzahlen!$J$16=M11,1,IF(Gewinnzahlen!$J$16=M12,1,IF(Gewinnzahlen!$J$16=M13,1,IF(Gewinnzahlen!$J$16=M14,1,IF(Gewinnzahlen!$J$16=M15,1,0))))))</f>
        <v>1</v>
      </c>
      <c r="DL11" s="50">
        <f>IF(Gewinnzahlen!$J$16=N10,1,IF(Gewinnzahlen!$J$16=N11,1,IF(Gewinnzahlen!$J$16=N12,1,IF(Gewinnzahlen!$J$16=N13,1,IF(Gewinnzahlen!$J$16=N14,1,IF(Gewinnzahlen!$J$16=N15,1,0))))))</f>
        <v>1</v>
      </c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</row>
    <row r="12" spans="1:236" s="3" customFormat="1" ht="14.1" customHeight="1" thickTop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90" t="str">
        <f>IF(O11="Nein","",RIGHT(O9,7))</f>
        <v/>
      </c>
      <c r="P12" s="91" t="str">
        <f>IF(P11="Nein","",RIGHT(O9,6))</f>
        <v/>
      </c>
      <c r="U12" s="50">
        <f>IF(Gewinnzahlen!$C$17=C10,1,IF(Gewinnzahlen!$C$17=C11,1,IF(Gewinnzahlen!$C$17=C12,1,IF(Gewinnzahlen!$C$17=C13,1,IF(Gewinnzahlen!$C$17=C14,1,IF(Gewinnzahlen!$C$17=C15,1,0))))))</f>
        <v>1</v>
      </c>
      <c r="V12" s="50">
        <f>IF(Gewinnzahlen!$C$17=D10,1,IF(Gewinnzahlen!$C$17=D11,1,IF(Gewinnzahlen!$C$17=D12,1,IF(Gewinnzahlen!$C$17=D13,1,IF(Gewinnzahlen!$C$17=D14,1,IF(Gewinnzahlen!$C$17=D15,1,0))))))</f>
        <v>1</v>
      </c>
      <c r="W12" s="50">
        <f>IF(Gewinnzahlen!$C$17=E10,1,IF(Gewinnzahlen!$C$17=E11,1,IF(Gewinnzahlen!$C$17=E12,1,IF(Gewinnzahlen!$C$17=E13,1,IF(Gewinnzahlen!$C$17=E14,1,IF(Gewinnzahlen!$C$17=E15,1,0))))))</f>
        <v>1</v>
      </c>
      <c r="X12" s="50">
        <f>IF(Gewinnzahlen!$C$17=F10,1,IF(Gewinnzahlen!$C$17=F11,1,IF(Gewinnzahlen!$C$17=F12,1,IF(Gewinnzahlen!$C$17=F13,1,IF(Gewinnzahlen!$C$17=F14,1,IF(Gewinnzahlen!$C$17=F15,1,0))))))</f>
        <v>1</v>
      </c>
      <c r="Y12" s="50">
        <f>IF(Gewinnzahlen!$C$17=G10,1,IF(Gewinnzahlen!$C$17=G11,1,IF(Gewinnzahlen!$C$17=G12,1,IF(Gewinnzahlen!$C$17=G13,1,IF(Gewinnzahlen!$C$17=G14,1,IF(Gewinnzahlen!$C$17=G15,1,0))))))</f>
        <v>1</v>
      </c>
      <c r="Z12" s="50">
        <f>IF(Gewinnzahlen!$C$17=H10,1,IF(Gewinnzahlen!$C$17=H11,1,IF(Gewinnzahlen!$C$17=H12,1,IF(Gewinnzahlen!$C$17=H13,1,IF(Gewinnzahlen!$C$17=H14,1,IF(Gewinnzahlen!$C$17=H15,1,0))))))</f>
        <v>1</v>
      </c>
      <c r="AA12" s="50">
        <f>IF(Gewinnzahlen!$C$17=I10,1,IF(Gewinnzahlen!$C$17=I11,1,IF(Gewinnzahlen!$C$17=I12,1,IF(Gewinnzahlen!$C$17=I13,1,IF(Gewinnzahlen!$C$17=I14,1,IF(Gewinnzahlen!$C$17=I15,1,0))))))</f>
        <v>1</v>
      </c>
      <c r="AB12" s="50">
        <f>IF(Gewinnzahlen!$C$17=J10,1,IF(Gewinnzahlen!$C$17=J11,1,IF(Gewinnzahlen!$C$17=J12,1,IF(Gewinnzahlen!$C$17=J13,1,IF(Gewinnzahlen!$C$17=J14,1,IF(Gewinnzahlen!$C$17=J15,1,0))))))</f>
        <v>1</v>
      </c>
      <c r="AC12" s="50">
        <f>IF(Gewinnzahlen!$C$17=K10,1,IF(Gewinnzahlen!$C$17=K11,1,IF(Gewinnzahlen!$C$17=K12,1,IF(Gewinnzahlen!$C$17=K13,1,IF(Gewinnzahlen!$C$17=K14,1,IF(Gewinnzahlen!$C$17=K15,1,0))))))</f>
        <v>1</v>
      </c>
      <c r="AD12" s="50">
        <f>IF(Gewinnzahlen!$C$17=L10,1,IF(Gewinnzahlen!$C$17=L11,1,IF(Gewinnzahlen!$C$17=L12,1,IF(Gewinnzahlen!$C$17=L13,1,IF(Gewinnzahlen!$C$17=L14,1,IF(Gewinnzahlen!$C$17=L15,1,0))))))</f>
        <v>1</v>
      </c>
      <c r="AE12" s="50">
        <f>IF(Gewinnzahlen!$C$17=M10,1,IF(Gewinnzahlen!$C$17=M11,1,IF(Gewinnzahlen!$C$17=M12,1,IF(Gewinnzahlen!$C$17=M13,1,IF(Gewinnzahlen!$C$17=M14,1,IF(Gewinnzahlen!$C$17=M15,1,0))))))</f>
        <v>1</v>
      </c>
      <c r="AF12" s="50">
        <f>IF(Gewinnzahlen!$C$17=N10,1,IF(Gewinnzahlen!$C$17=N11,1,IF(Gewinnzahlen!$C$17=N12,1,IF(Gewinnzahlen!$C$17=N13,1,IF(Gewinnzahlen!$C$17=N14,1,IF(Gewinnzahlen!$C$17=N15,1,0))))))</f>
        <v>1</v>
      </c>
      <c r="AG12" s="53">
        <f>IF(Gewinnzahlen!$D$17=C10,1,IF(Gewinnzahlen!$D$17=C11,1,IF(Gewinnzahlen!$D$17=C12,1,IF(Gewinnzahlen!$D$17=C13,1,IF(Gewinnzahlen!$D$17=C14,1,IF(Gewinnzahlen!$D$17=C15,1,0))))))</f>
        <v>1</v>
      </c>
      <c r="AH12" s="50">
        <f>IF(Gewinnzahlen!$D$17=D10,1,IF(Gewinnzahlen!$D$17=D11,1,IF(Gewinnzahlen!$D$17=D12,1,IF(Gewinnzahlen!$D$17=D13,1,IF(Gewinnzahlen!$D$17=D14,1,IF(Gewinnzahlen!$D$17=D15,1,0))))))</f>
        <v>1</v>
      </c>
      <c r="AI12" s="50">
        <f>IF(Gewinnzahlen!$D$17=E10,1,IF(Gewinnzahlen!$D$17=E11,1,IF(Gewinnzahlen!$D$17=E12,1,IF(Gewinnzahlen!$D$17=E13,1,IF(Gewinnzahlen!$D$17=E14,1,IF(Gewinnzahlen!$D$17=E15,1,0))))))</f>
        <v>1</v>
      </c>
      <c r="AJ12" s="50">
        <f>IF(Gewinnzahlen!$D$17=F10,1,IF(Gewinnzahlen!$D$17=F11,1,IF(Gewinnzahlen!$D$17=F12,1,IF(Gewinnzahlen!$D$17=F13,1,IF(Gewinnzahlen!$D$17=F14,1,IF(Gewinnzahlen!$D$17=F15,1,0))))))</f>
        <v>1</v>
      </c>
      <c r="AK12" s="50">
        <f>IF(Gewinnzahlen!$D$17=G10,1,IF(Gewinnzahlen!$D$17=G11,1,IF(Gewinnzahlen!$D$17=G12,1,IF(Gewinnzahlen!$D$17=G13,1,IF(Gewinnzahlen!$D$17=G14,1,IF(Gewinnzahlen!$D$17=G15,1,0))))))</f>
        <v>1</v>
      </c>
      <c r="AL12" s="50">
        <f>IF(Gewinnzahlen!$D$17=H10,1,IF(Gewinnzahlen!$D$17=H11,1,IF(Gewinnzahlen!$D$17=H12,1,IF(Gewinnzahlen!$D$17=H13,1,IF(Gewinnzahlen!$D$17=H14,1,IF(Gewinnzahlen!$D$17=H15,1,0))))))</f>
        <v>1</v>
      </c>
      <c r="AM12" s="50">
        <f>IF(Gewinnzahlen!$D$17=I10,1,IF(Gewinnzahlen!$D$17=I11,1,IF(Gewinnzahlen!$D$17=I12,1,IF(Gewinnzahlen!$D$17=I13,1,IF(Gewinnzahlen!$D$17=I14,1,IF(Gewinnzahlen!$D$17=I15,1,0))))))</f>
        <v>1</v>
      </c>
      <c r="AN12" s="50">
        <f>IF(Gewinnzahlen!$D$17=J10,1,IF(Gewinnzahlen!$D$17=J11,1,IF(Gewinnzahlen!$D$17=J12,1,IF(Gewinnzahlen!$D$17=J13,1,IF(Gewinnzahlen!$D$17=J14,1,IF(Gewinnzahlen!$D$17=J15,1,0))))))</f>
        <v>1</v>
      </c>
      <c r="AO12" s="50">
        <f>IF(Gewinnzahlen!$D$17=K10,1,IF(Gewinnzahlen!$D$17=K11,1,IF(Gewinnzahlen!$D$17=K12,1,IF(Gewinnzahlen!$D$17=K13,1,IF(Gewinnzahlen!$D$17=K14,1,IF(Gewinnzahlen!$D$17=K15,1,0))))))</f>
        <v>1</v>
      </c>
      <c r="AP12" s="50">
        <f>IF(Gewinnzahlen!$D$17=L10,1,IF(Gewinnzahlen!$D$17=L11,1,IF(Gewinnzahlen!$D$17=L12,1,IF(Gewinnzahlen!$D$17=L13,1,IF(Gewinnzahlen!$D$17=L14,1,IF(Gewinnzahlen!$D$17=L15,1,0))))))</f>
        <v>1</v>
      </c>
      <c r="AQ12" s="50">
        <f>IF(Gewinnzahlen!$D$17=M10,1,IF(Gewinnzahlen!$D$17=M11,1,IF(Gewinnzahlen!$D$17=M12,1,IF(Gewinnzahlen!$D$17=M13,1,IF(Gewinnzahlen!$D$17=M14,1,IF(Gewinnzahlen!$D$17=M15,1,0))))))</f>
        <v>1</v>
      </c>
      <c r="AR12" s="50">
        <f>IF(Gewinnzahlen!$D$17=N10,1,IF(Gewinnzahlen!$D$17=N11,1,IF(Gewinnzahlen!$D$17=N12,1,IF(Gewinnzahlen!$D$17=N13,1,IF(Gewinnzahlen!$D$17=N14,1,IF(Gewinnzahlen!$D$17=N15,1,0))))))</f>
        <v>1</v>
      </c>
      <c r="AS12" s="53">
        <f>IF(Gewinnzahlen!$E$17=C10,1,IF(Gewinnzahlen!$E$17=C11,1,IF(Gewinnzahlen!$E$17=C12,1,IF(Gewinnzahlen!$E$17=C13,1,IF(Gewinnzahlen!$E$17=C14,1,IF(Gewinnzahlen!$E$17=C15,1,0))))))</f>
        <v>1</v>
      </c>
      <c r="AT12" s="50">
        <f>IF(Gewinnzahlen!$E$17=D10,1,IF(Gewinnzahlen!$E$17=D11,1,IF(Gewinnzahlen!$E$17=D12,1,IF(Gewinnzahlen!$E$17=D13,1,IF(Gewinnzahlen!$E$17=D14,1,IF(Gewinnzahlen!$E$17=D15,1,0))))))</f>
        <v>1</v>
      </c>
      <c r="AU12" s="50">
        <f>IF(Gewinnzahlen!$E$17=E10,1,IF(Gewinnzahlen!$E$17=E11,1,IF(Gewinnzahlen!$E$17=E12,1,IF(Gewinnzahlen!$E$17=E13,1,IF(Gewinnzahlen!$E$17=E14,1,IF(Gewinnzahlen!$E$17=E15,1,0))))))</f>
        <v>1</v>
      </c>
      <c r="AV12" s="50">
        <f>IF(Gewinnzahlen!$E$17=F10,1,IF(Gewinnzahlen!$E$17=F11,1,IF(Gewinnzahlen!$E$17=F12,1,IF(Gewinnzahlen!$E$17=F13,1,IF(Gewinnzahlen!$E$17=F14,1,IF(Gewinnzahlen!$E$17=F15,1,0))))))</f>
        <v>1</v>
      </c>
      <c r="AW12" s="50">
        <f>IF(Gewinnzahlen!$E$17=G10,1,IF(Gewinnzahlen!$E$17=G11,1,IF(Gewinnzahlen!$E$17=G12,1,IF(Gewinnzahlen!$E$17=G13,1,IF(Gewinnzahlen!$E$17=G14,1,IF(Gewinnzahlen!$E$17=G15,1,0))))))</f>
        <v>1</v>
      </c>
      <c r="AX12" s="50">
        <f>IF(Gewinnzahlen!$E$17=H10,1,IF(Gewinnzahlen!$E$17=H11,1,IF(Gewinnzahlen!$E$17=H12,1,IF(Gewinnzahlen!$E$17=H13,1,IF(Gewinnzahlen!$E$17=H14,1,IF(Gewinnzahlen!$E$17=H15,1,0))))))</f>
        <v>1</v>
      </c>
      <c r="AY12" s="50">
        <f>IF(Gewinnzahlen!$E$17=I10,1,IF(Gewinnzahlen!$E$17=I11,1,IF(Gewinnzahlen!$E$17=I12,1,IF(Gewinnzahlen!$E$17=I13,1,IF(Gewinnzahlen!$E$17=I14,1,IF(Gewinnzahlen!$E$17=I15,1,0))))))</f>
        <v>1</v>
      </c>
      <c r="AZ12" s="50">
        <f>IF(Gewinnzahlen!$E$17=J10,1,IF(Gewinnzahlen!$E$17=J11,1,IF(Gewinnzahlen!$E$17=J12,1,IF(Gewinnzahlen!$E$17=J13,1,IF(Gewinnzahlen!$E$17=J14,1,IF(Gewinnzahlen!$E$17=J15,1,0))))))</f>
        <v>1</v>
      </c>
      <c r="BA12" s="50">
        <f>IF(Gewinnzahlen!$E$17=K10,1,IF(Gewinnzahlen!$E$17=K11,1,IF(Gewinnzahlen!$E$17=K12,1,IF(Gewinnzahlen!$E$17=K13,1,IF(Gewinnzahlen!$E$17=K14,1,IF(Gewinnzahlen!$E$17=K15,1,0))))))</f>
        <v>1</v>
      </c>
      <c r="BB12" s="50">
        <f>IF(Gewinnzahlen!$E$17=L10,1,IF(Gewinnzahlen!$E$17=L11,1,IF(Gewinnzahlen!$E$17=L12,1,IF(Gewinnzahlen!$E$17=L13,1,IF(Gewinnzahlen!$E$17=L14,1,IF(Gewinnzahlen!$E$17=L15,1,0))))))</f>
        <v>1</v>
      </c>
      <c r="BC12" s="50">
        <f>IF(Gewinnzahlen!$E$17=M10,1,IF(Gewinnzahlen!$E$17=M11,1,IF(Gewinnzahlen!$E$17=M12,1,IF(Gewinnzahlen!$E$17=M13,1,IF(Gewinnzahlen!$E$17=M14,1,IF(Gewinnzahlen!$E$17=M15,1,0))))))</f>
        <v>1</v>
      </c>
      <c r="BD12" s="50">
        <f>IF(Gewinnzahlen!$E$17=N10,1,IF(Gewinnzahlen!$E$17=N11,1,IF(Gewinnzahlen!$E$17=N12,1,IF(Gewinnzahlen!$E$17=N13,1,IF(Gewinnzahlen!$E$17=N14,1,IF(Gewinnzahlen!$E$17=N15,1,0))))))</f>
        <v>1</v>
      </c>
      <c r="BE12" s="53">
        <f>IF(Gewinnzahlen!$F$17=C10,1,IF(Gewinnzahlen!$F$17=C11,1,IF(Gewinnzahlen!$F$17=C12,1,IF(Gewinnzahlen!$F$17=C13,1,IF(Gewinnzahlen!$F$17=C14,1,IF(Gewinnzahlen!$F$17=C15,1,0))))))</f>
        <v>1</v>
      </c>
      <c r="BF12" s="50">
        <f>IF(Gewinnzahlen!$F$17=D10,1,IF(Gewinnzahlen!$F$17=D11,1,IF(Gewinnzahlen!$F$17=D12,1,IF(Gewinnzahlen!$F$17=D13,1,IF(Gewinnzahlen!$F$17=D14,1,IF(Gewinnzahlen!$F$17=D15,1,0))))))</f>
        <v>1</v>
      </c>
      <c r="BG12" s="50">
        <f>IF(Gewinnzahlen!$F$17=E10,1,IF(Gewinnzahlen!$F$17=E11,1,IF(Gewinnzahlen!$F$17=E12,1,IF(Gewinnzahlen!$F$17=E13,1,IF(Gewinnzahlen!$F$17=E14,1,IF(Gewinnzahlen!$F$17=E15,1,0))))))</f>
        <v>1</v>
      </c>
      <c r="BH12" s="50">
        <f>IF(Gewinnzahlen!$F$17=F10,1,IF(Gewinnzahlen!$F$17=F11,1,IF(Gewinnzahlen!$F$17=F12,1,IF(Gewinnzahlen!$F$17=F13,1,IF(Gewinnzahlen!$F$17=F14,1,IF(Gewinnzahlen!$F$17=F15,1,0))))))</f>
        <v>1</v>
      </c>
      <c r="BI12" s="50">
        <f>IF(Gewinnzahlen!$F$17=G10,1,IF(Gewinnzahlen!$F$17=G11,1,IF(Gewinnzahlen!$F$17=G12,1,IF(Gewinnzahlen!$F$17=G13,1,IF(Gewinnzahlen!$F$17=G14,1,IF(Gewinnzahlen!$F$17=G15,1,0))))))</f>
        <v>1</v>
      </c>
      <c r="BJ12" s="50">
        <f>IF(Gewinnzahlen!$F$17=H10,1,IF(Gewinnzahlen!$F$17=H11,1,IF(Gewinnzahlen!$F$17=H12,1,IF(Gewinnzahlen!$F$17=H13,1,IF(Gewinnzahlen!$F$17=H14,1,IF(Gewinnzahlen!$F$17=H15,1,0))))))</f>
        <v>1</v>
      </c>
      <c r="BK12" s="50">
        <f>IF(Gewinnzahlen!$F$17=I10,1,IF(Gewinnzahlen!$F$17=I11,1,IF(Gewinnzahlen!$F$17=I12,1,IF(Gewinnzahlen!$F$17=I13,1,IF(Gewinnzahlen!$F$17=I14,1,IF(Gewinnzahlen!$F$17=I15,1,0))))))</f>
        <v>1</v>
      </c>
      <c r="BL12" s="50">
        <f>IF(Gewinnzahlen!$F$17=J10,1,IF(Gewinnzahlen!$F$17=J11,1,IF(Gewinnzahlen!$F$17=J12,1,IF(Gewinnzahlen!$F$17=J13,1,IF(Gewinnzahlen!$F$17=J14,1,IF(Gewinnzahlen!$F$17=J15,1,0))))))</f>
        <v>1</v>
      </c>
      <c r="BM12" s="50">
        <f>IF(Gewinnzahlen!$F$17=K10,1,IF(Gewinnzahlen!$F$17=K11,1,IF(Gewinnzahlen!$F$17=K12,1,IF(Gewinnzahlen!$F$17=K13,1,IF(Gewinnzahlen!$F$17=K14,1,IF(Gewinnzahlen!$F$17=K15,1,0))))))</f>
        <v>1</v>
      </c>
      <c r="BN12" s="50">
        <f>IF(Gewinnzahlen!$F$17=L10,1,IF(Gewinnzahlen!$F$17=L11,1,IF(Gewinnzahlen!$F$17=L12,1,IF(Gewinnzahlen!$F$17=L13,1,IF(Gewinnzahlen!$F$17=L14,1,IF(Gewinnzahlen!$F$17=L15,1,0))))))</f>
        <v>1</v>
      </c>
      <c r="BO12" s="50">
        <f>IF(Gewinnzahlen!$F$17=M10,1,IF(Gewinnzahlen!$F$17=M11,1,IF(Gewinnzahlen!$F$17=M12,1,IF(Gewinnzahlen!$F$17=M13,1,IF(Gewinnzahlen!$F$17=M14,1,IF(Gewinnzahlen!$F$17=M15,1,0))))))</f>
        <v>1</v>
      </c>
      <c r="BP12" s="50">
        <f>IF(Gewinnzahlen!$F$17=N10,1,IF(Gewinnzahlen!$F$17=N11,1,IF(Gewinnzahlen!$F$17=N12,1,IF(Gewinnzahlen!$F$17=N13,1,IF(Gewinnzahlen!$F$17=N14,1,IF(Gewinnzahlen!$F$17=N15,1,0))))))</f>
        <v>1</v>
      </c>
      <c r="BQ12" s="53">
        <f>IF(Gewinnzahlen!$G$17=C10,1,IF(Gewinnzahlen!$G$17=C11,1,IF(Gewinnzahlen!$G$17=C12,1,IF(Gewinnzahlen!$G$17=C13,1,IF(Gewinnzahlen!$G$17=C14,1,IF(Gewinnzahlen!$G$17=C15,1,0))))))</f>
        <v>1</v>
      </c>
      <c r="BR12" s="50">
        <f>IF(Gewinnzahlen!$G$17=D10,1,IF(Gewinnzahlen!$G$17=D11,1,IF(Gewinnzahlen!$G$17=D12,1,IF(Gewinnzahlen!$G$17=D13,1,IF(Gewinnzahlen!$G$17=D14,1,IF(Gewinnzahlen!$G$17=D15,1,0))))))</f>
        <v>1</v>
      </c>
      <c r="BS12" s="50">
        <f>IF(Gewinnzahlen!$G$17=E10,1,IF(Gewinnzahlen!$G$17=E11,1,IF(Gewinnzahlen!$G$17=E12,1,IF(Gewinnzahlen!$G$17=E13,1,IF(Gewinnzahlen!$G$17=E14,1,IF(Gewinnzahlen!$G$17=E15,1,0))))))</f>
        <v>1</v>
      </c>
      <c r="BT12" s="50">
        <f>IF(Gewinnzahlen!$G$17=F10,1,IF(Gewinnzahlen!$G$17=F11,1,IF(Gewinnzahlen!$G$17=F12,1,IF(Gewinnzahlen!$G$17=F13,1,IF(Gewinnzahlen!$G$17=F14,1,IF(Gewinnzahlen!$G$17=F15,1,0))))))</f>
        <v>1</v>
      </c>
      <c r="BU12" s="50">
        <f>IF(Gewinnzahlen!$G$17=G10,1,IF(Gewinnzahlen!$G$17=G11,1,IF(Gewinnzahlen!$G$17=G12,1,IF(Gewinnzahlen!$G$17=G13,1,IF(Gewinnzahlen!$G$17=G14,1,IF(Gewinnzahlen!$G$17=G15,1,0))))))</f>
        <v>1</v>
      </c>
      <c r="BV12" s="50">
        <f>IF(Gewinnzahlen!$G$17=H10,1,IF(Gewinnzahlen!$G$17=H11,1,IF(Gewinnzahlen!$G$17=H12,1,IF(Gewinnzahlen!$G$17=H13,1,IF(Gewinnzahlen!$G$17=H14,1,IF(Gewinnzahlen!$G$17=H15,1,0))))))</f>
        <v>1</v>
      </c>
      <c r="BW12" s="50">
        <f>IF(Gewinnzahlen!$G$17=I10,1,IF(Gewinnzahlen!$G$17=I11,1,IF(Gewinnzahlen!$G$17=I12,1,IF(Gewinnzahlen!$G$17=I13,1,IF(Gewinnzahlen!$G$17=I14,1,IF(Gewinnzahlen!$G$17=I15,1,0))))))</f>
        <v>1</v>
      </c>
      <c r="BX12" s="50">
        <f>IF(Gewinnzahlen!$G$17=J10,1,IF(Gewinnzahlen!$G$17=J11,1,IF(Gewinnzahlen!$G$17=J12,1,IF(Gewinnzahlen!$G$17=J13,1,IF(Gewinnzahlen!$G$17=J14,1,IF(Gewinnzahlen!$G$17=J15,1,0))))))</f>
        <v>1</v>
      </c>
      <c r="BY12" s="50">
        <f>IF(Gewinnzahlen!$G$17=K10,1,IF(Gewinnzahlen!$G$17=K11,1,IF(Gewinnzahlen!$G$17=K12,1,IF(Gewinnzahlen!$G$17=K13,1,IF(Gewinnzahlen!$G$17=K14,1,IF(Gewinnzahlen!$G$17=K15,1,0))))))</f>
        <v>1</v>
      </c>
      <c r="BZ12" s="50">
        <f>IF(Gewinnzahlen!$G$17=L10,1,IF(Gewinnzahlen!$G$17=L11,1,IF(Gewinnzahlen!$G$17=L12,1,IF(Gewinnzahlen!$G$17=L13,1,IF(Gewinnzahlen!$G$17=L14,1,IF(Gewinnzahlen!$G$17=L15,1,0))))))</f>
        <v>1</v>
      </c>
      <c r="CA12" s="50">
        <f>IF(Gewinnzahlen!$G$17=M10,1,IF(Gewinnzahlen!$G$17=M11,1,IF(Gewinnzahlen!$G$17=M12,1,IF(Gewinnzahlen!$G$17=M13,1,IF(Gewinnzahlen!$G$17=M14,1,IF(Gewinnzahlen!$G$17=M15,1,0))))))</f>
        <v>1</v>
      </c>
      <c r="CB12" s="50">
        <f>IF(Gewinnzahlen!$G$17=N10,1,IF(Gewinnzahlen!$G$17=N11,1,IF(Gewinnzahlen!$G$17=N12,1,IF(Gewinnzahlen!$G$17=N13,1,IF(Gewinnzahlen!$G$17=N14,1,IF(Gewinnzahlen!$G$17=N15,1,0))))))</f>
        <v>1</v>
      </c>
      <c r="CC12" s="53">
        <f>IF(Gewinnzahlen!$H$17=C10,1,IF(Gewinnzahlen!$H$17=C11,1,IF(Gewinnzahlen!$H$17=C12,1,IF(Gewinnzahlen!$H$17=C13,1,IF(Gewinnzahlen!$H$17=C14,1,IF(Gewinnzahlen!$H$17=C15,1,0))))))</f>
        <v>1</v>
      </c>
      <c r="CD12" s="50">
        <f>IF(Gewinnzahlen!$H$17=D10,1,IF(Gewinnzahlen!$H$17=D11,1,IF(Gewinnzahlen!$H$17=D12,1,IF(Gewinnzahlen!$H$17=D13,1,IF(Gewinnzahlen!$H$17=D14,1,IF(Gewinnzahlen!$H$17=D15,1,0))))))</f>
        <v>1</v>
      </c>
      <c r="CE12" s="50">
        <f>IF(Gewinnzahlen!$H$17=E10,1,IF(Gewinnzahlen!$H$17=E11,1,IF(Gewinnzahlen!$H$17=E12,1,IF(Gewinnzahlen!$H$17=E13,1,IF(Gewinnzahlen!$H$17=E14,1,IF(Gewinnzahlen!$H$17=E15,1,0))))))</f>
        <v>1</v>
      </c>
      <c r="CF12" s="50">
        <f>IF(Gewinnzahlen!$H$17=F10,1,IF(Gewinnzahlen!$H$17=F11,1,IF(Gewinnzahlen!$H$17=F12,1,IF(Gewinnzahlen!$H$17=F13,1,IF(Gewinnzahlen!$H$17=F14,1,IF(Gewinnzahlen!$H$17=F15,1,0))))))</f>
        <v>1</v>
      </c>
      <c r="CG12" s="50">
        <f>IF(Gewinnzahlen!$H$17=G10,1,IF(Gewinnzahlen!$H$17=G11,1,IF(Gewinnzahlen!$H$17=G12,1,IF(Gewinnzahlen!$H$17=G13,1,IF(Gewinnzahlen!$H$17=G14,1,IF(Gewinnzahlen!$H$17=G15,1,0))))))</f>
        <v>1</v>
      </c>
      <c r="CH12" s="50">
        <f>IF(Gewinnzahlen!$H$17=H10,1,IF(Gewinnzahlen!$H$17=H11,1,IF(Gewinnzahlen!$H$17=H12,1,IF(Gewinnzahlen!$H$17=H13,1,IF(Gewinnzahlen!$H$17=H14,1,IF(Gewinnzahlen!$H$17=H15,1,0))))))</f>
        <v>1</v>
      </c>
      <c r="CI12" s="50">
        <f>IF(Gewinnzahlen!$H$17=I10,1,IF(Gewinnzahlen!$H$17=I11,1,IF(Gewinnzahlen!$H$17=I12,1,IF(Gewinnzahlen!$H$17=I13,1,IF(Gewinnzahlen!$H$17=I14,1,IF(Gewinnzahlen!$H$17=I15,1,0))))))</f>
        <v>1</v>
      </c>
      <c r="CJ12" s="50">
        <f>IF(Gewinnzahlen!$H$17=J10,1,IF(Gewinnzahlen!$H$17=J11,1,IF(Gewinnzahlen!$H$17=J12,1,IF(Gewinnzahlen!$H$17=J13,1,IF(Gewinnzahlen!$H$17=J14,1,IF(Gewinnzahlen!$H$17=J15,1,0))))))</f>
        <v>1</v>
      </c>
      <c r="CK12" s="50">
        <f>IF(Gewinnzahlen!$H$17=K10,1,IF(Gewinnzahlen!$H$17=K11,1,IF(Gewinnzahlen!$H$17=K12,1,IF(Gewinnzahlen!$H$17=K13,1,IF(Gewinnzahlen!$H$17=K14,1,IF(Gewinnzahlen!$H$17=K15,1,0))))))</f>
        <v>1</v>
      </c>
      <c r="CL12" s="50">
        <f>IF(Gewinnzahlen!$H$17=L10,1,IF(Gewinnzahlen!$H$17=L11,1,IF(Gewinnzahlen!$H$17=L12,1,IF(Gewinnzahlen!$H$17=L13,1,IF(Gewinnzahlen!$H$17=L14,1,IF(Gewinnzahlen!$H$17=L15,1,0))))))</f>
        <v>1</v>
      </c>
      <c r="CM12" s="50">
        <f>IF(Gewinnzahlen!$H$17=M10,1,IF(Gewinnzahlen!$H$17=M11,1,IF(Gewinnzahlen!$H$17=M12,1,IF(Gewinnzahlen!$H$17=M13,1,IF(Gewinnzahlen!$H$17=M14,1,IF(Gewinnzahlen!$H$17=M15,1,0))))))</f>
        <v>1</v>
      </c>
      <c r="CN12" s="50">
        <f>IF(Gewinnzahlen!$H$17=N10,1,IF(Gewinnzahlen!$H$17=N11,1,IF(Gewinnzahlen!$H$17=N12,1,IF(Gewinnzahlen!$H$17=N13,1,IF(Gewinnzahlen!$H$17=N14,1,IF(Gewinnzahlen!$H$17=N15,1,0))))))</f>
        <v>1</v>
      </c>
      <c r="CO12" s="53">
        <f>IF(Gewinnzahlen!$I$17=C10,1,IF(Gewinnzahlen!$I$17=C11,1,IF(Gewinnzahlen!$I$17=C12,1,IF(Gewinnzahlen!$I$17=C13,1,IF(Gewinnzahlen!$I$17=C14,1,IF(Gewinnzahlen!$I$17=C15,1,0))))))</f>
        <v>1</v>
      </c>
      <c r="CP12" s="50">
        <f>IF(Gewinnzahlen!$I$17=D10,1,IF(Gewinnzahlen!$I$17=D11,1,IF(Gewinnzahlen!$I$17=D12,1,IF(Gewinnzahlen!$I$17=D13,1,IF(Gewinnzahlen!$I$17=D14,1,IF(Gewinnzahlen!$I$17=D15,1,0))))))</f>
        <v>1</v>
      </c>
      <c r="CQ12" s="50">
        <f>IF(Gewinnzahlen!$I$17=E10,1,IF(Gewinnzahlen!$I$17=E11,1,IF(Gewinnzahlen!$I$17=E12,1,IF(Gewinnzahlen!$I$17=E13,1,IF(Gewinnzahlen!$I$17=E14,1,IF(Gewinnzahlen!$I$17=E15,1,0))))))</f>
        <v>1</v>
      </c>
      <c r="CR12" s="50">
        <f>IF(Gewinnzahlen!$I$17=F10,1,IF(Gewinnzahlen!$I$17=F11,1,IF(Gewinnzahlen!$I$17=F12,1,IF(Gewinnzahlen!$I$17=F13,1,IF(Gewinnzahlen!$I$17=F14,1,IF(Gewinnzahlen!$I$17=F15,1,0))))))</f>
        <v>1</v>
      </c>
      <c r="CS12" s="50">
        <f>IF(Gewinnzahlen!$I$17=G10,1,IF(Gewinnzahlen!$I$17=G11,1,IF(Gewinnzahlen!$I$17=G12,1,IF(Gewinnzahlen!$I$17=G13,1,IF(Gewinnzahlen!$I$17=G14,1,IF(Gewinnzahlen!$I$17=G15,1,0))))))</f>
        <v>1</v>
      </c>
      <c r="CT12" s="50">
        <f>IF(Gewinnzahlen!$I$17=H10,1,IF(Gewinnzahlen!$I$17=H11,1,IF(Gewinnzahlen!$I$17=H12,1,IF(Gewinnzahlen!$I$17=H13,1,IF(Gewinnzahlen!$I$17=H14,1,IF(Gewinnzahlen!$I$17=H15,1,0))))))</f>
        <v>1</v>
      </c>
      <c r="CU12" s="50">
        <f>IF(Gewinnzahlen!$I$17=I10,1,IF(Gewinnzahlen!$I$17=I11,1,IF(Gewinnzahlen!$I$17=I12,1,IF(Gewinnzahlen!$I$17=I13,1,IF(Gewinnzahlen!$I$17=I14,1,IF(Gewinnzahlen!$I$17=I15,1,0))))))</f>
        <v>1</v>
      </c>
      <c r="CV12" s="50">
        <f>IF(Gewinnzahlen!$I$17=J10,1,IF(Gewinnzahlen!$I$17=J11,1,IF(Gewinnzahlen!$I$17=J12,1,IF(Gewinnzahlen!$I$17=J13,1,IF(Gewinnzahlen!$I$17=J14,1,IF(Gewinnzahlen!$I$17=J15,1,0))))))</f>
        <v>1</v>
      </c>
      <c r="CW12" s="50">
        <f>IF(Gewinnzahlen!$I$17=K10,1,IF(Gewinnzahlen!$I$17=K11,1,IF(Gewinnzahlen!$I$17=K12,1,IF(Gewinnzahlen!$I$17=K13,1,IF(Gewinnzahlen!$I$17=K14,1,IF(Gewinnzahlen!$I$17=K15,1,0))))))</f>
        <v>1</v>
      </c>
      <c r="CX12" s="50">
        <f>IF(Gewinnzahlen!$I$17=L10,1,IF(Gewinnzahlen!$I$17=L11,1,IF(Gewinnzahlen!$I$17=L12,1,IF(Gewinnzahlen!$I$17=L13,1,IF(Gewinnzahlen!$I$17=L14,1,IF(Gewinnzahlen!$I$17=L15,1,0))))))</f>
        <v>1</v>
      </c>
      <c r="CY12" s="50">
        <f>IF(Gewinnzahlen!$I$17=M10,1,IF(Gewinnzahlen!$I$17=M11,1,IF(Gewinnzahlen!$I$17=M12,1,IF(Gewinnzahlen!$I$17=M13,1,IF(Gewinnzahlen!$I$17=M14,1,IF(Gewinnzahlen!$I$17=M15,1,0))))))</f>
        <v>1</v>
      </c>
      <c r="CZ12" s="50">
        <f>IF(Gewinnzahlen!$I$17=N10,1,IF(Gewinnzahlen!$I$17=N11,1,IF(Gewinnzahlen!$I$17=N12,1,IF(Gewinnzahlen!$I$17=N13,1,IF(Gewinnzahlen!$I$17=N14,1,IF(Gewinnzahlen!$I$17=N15,1,0))))))</f>
        <v>1</v>
      </c>
      <c r="DA12" s="53">
        <f>IF(Gewinnzahlen!$J$17=C10,1,IF(Gewinnzahlen!$J$17=C11,1,IF(Gewinnzahlen!$J$17=C12,1,IF(Gewinnzahlen!$J$17=C13,1,IF(Gewinnzahlen!$J$17=C14,1,IF(Gewinnzahlen!$J$17=C15,1,0))))))</f>
        <v>1</v>
      </c>
      <c r="DB12" s="50">
        <f>IF(Gewinnzahlen!$J$17=D10,1,IF(Gewinnzahlen!$J$17=D11,1,IF(Gewinnzahlen!$J$17=D12,1,IF(Gewinnzahlen!$J$17=D13,1,IF(Gewinnzahlen!$J$17=D14,1,IF(Gewinnzahlen!$J$17=D15,1,0))))))</f>
        <v>1</v>
      </c>
      <c r="DC12" s="50">
        <f>IF(Gewinnzahlen!$J$17=E10,1,IF(Gewinnzahlen!$J$17=E11,1,IF(Gewinnzahlen!$J$17=E12,1,IF(Gewinnzahlen!$J$17=E13,1,IF(Gewinnzahlen!$J$17=E14,1,IF(Gewinnzahlen!$J$17=E15,1,0))))))</f>
        <v>1</v>
      </c>
      <c r="DD12" s="50">
        <f>IF(Gewinnzahlen!$J$17=F10,1,IF(Gewinnzahlen!$J$17=F11,1,IF(Gewinnzahlen!$J$17=F12,1,IF(Gewinnzahlen!$J$17=F13,1,IF(Gewinnzahlen!$J$17=F14,1,IF(Gewinnzahlen!$J$17=F15,1,0))))))</f>
        <v>1</v>
      </c>
      <c r="DE12" s="50">
        <f>IF(Gewinnzahlen!$J$17=G10,1,IF(Gewinnzahlen!$J$17=G11,1,IF(Gewinnzahlen!$J$17=G12,1,IF(Gewinnzahlen!$J$17=G13,1,IF(Gewinnzahlen!$J$17=G14,1,IF(Gewinnzahlen!$J$17=G15,1,0))))))</f>
        <v>1</v>
      </c>
      <c r="DF12" s="50">
        <f>IF(Gewinnzahlen!$J$17=H10,1,IF(Gewinnzahlen!$J$17=H11,1,IF(Gewinnzahlen!$J$17=H12,1,IF(Gewinnzahlen!$J$17=H13,1,IF(Gewinnzahlen!$J$17=H14,1,IF(Gewinnzahlen!$J$17=H15,1,0))))))</f>
        <v>1</v>
      </c>
      <c r="DG12" s="50">
        <f>IF(Gewinnzahlen!$J$17=I10,1,IF(Gewinnzahlen!$J$17=I11,1,IF(Gewinnzahlen!$J$17=I12,1,IF(Gewinnzahlen!$J$17=I13,1,IF(Gewinnzahlen!$J$17=I14,1,IF(Gewinnzahlen!$J$17=I15,1,0))))))</f>
        <v>1</v>
      </c>
      <c r="DH12" s="50">
        <f>IF(Gewinnzahlen!$J$17=J10,1,IF(Gewinnzahlen!$J$17=J11,1,IF(Gewinnzahlen!$J$17=J12,1,IF(Gewinnzahlen!$J$17=J13,1,IF(Gewinnzahlen!$J$17=J14,1,IF(Gewinnzahlen!$J$17=J15,1,0))))))</f>
        <v>1</v>
      </c>
      <c r="DI12" s="50">
        <f>IF(Gewinnzahlen!$J$17=K10,1,IF(Gewinnzahlen!$J$17=K11,1,IF(Gewinnzahlen!$J$17=K12,1,IF(Gewinnzahlen!$J$17=K13,1,IF(Gewinnzahlen!$J$17=K14,1,IF(Gewinnzahlen!$J$17=K15,1,0))))))</f>
        <v>1</v>
      </c>
      <c r="DJ12" s="50">
        <f>IF(Gewinnzahlen!$J$17=L10,1,IF(Gewinnzahlen!$J$17=L11,1,IF(Gewinnzahlen!$J$17=L12,1,IF(Gewinnzahlen!$J$17=L13,1,IF(Gewinnzahlen!$J$17=L14,1,IF(Gewinnzahlen!$J$17=L15,1,0))))))</f>
        <v>1</v>
      </c>
      <c r="DK12" s="50">
        <f>IF(Gewinnzahlen!$J$17=M10,1,IF(Gewinnzahlen!$J$17=M11,1,IF(Gewinnzahlen!$J$17=M12,1,IF(Gewinnzahlen!$J$17=M13,1,IF(Gewinnzahlen!$J$17=M14,1,IF(Gewinnzahlen!$J$17=M15,1,0))))))</f>
        <v>1</v>
      </c>
      <c r="DL12" s="50">
        <f>IF(Gewinnzahlen!$J$17=N10,1,IF(Gewinnzahlen!$J$17=N11,1,IF(Gewinnzahlen!$J$17=N12,1,IF(Gewinnzahlen!$J$17=N13,1,IF(Gewinnzahlen!$J$17=N14,1,IF(Gewinnzahlen!$J$17=N15,1,0))))))</f>
        <v>1</v>
      </c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</row>
    <row r="13" spans="1:236" s="3" customFormat="1" ht="14.1" customHeight="1" thickBo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04"/>
      <c r="P13" s="106"/>
      <c r="Q13" s="107"/>
      <c r="U13" s="51" t="str">
        <f t="shared" ref="U13:AF13" si="2">IF(C16="","",SUM(U7:U12))</f>
        <v/>
      </c>
      <c r="V13" s="51" t="str">
        <f t="shared" si="2"/>
        <v/>
      </c>
      <c r="W13" s="51" t="str">
        <f t="shared" si="2"/>
        <v/>
      </c>
      <c r="X13" s="51" t="str">
        <f t="shared" si="2"/>
        <v/>
      </c>
      <c r="Y13" s="51" t="str">
        <f t="shared" si="2"/>
        <v/>
      </c>
      <c r="Z13" s="51" t="str">
        <f t="shared" si="2"/>
        <v/>
      </c>
      <c r="AA13" s="51" t="str">
        <f t="shared" si="2"/>
        <v/>
      </c>
      <c r="AB13" s="51" t="str">
        <f t="shared" si="2"/>
        <v/>
      </c>
      <c r="AC13" s="51" t="str">
        <f t="shared" si="2"/>
        <v/>
      </c>
      <c r="AD13" s="51" t="str">
        <f t="shared" si="2"/>
        <v/>
      </c>
      <c r="AE13" s="51" t="str">
        <f t="shared" si="2"/>
        <v/>
      </c>
      <c r="AF13" s="51" t="str">
        <f t="shared" si="2"/>
        <v/>
      </c>
      <c r="AG13" s="85" t="str">
        <f t="shared" ref="AG13:AR13" si="3">IF(C16="","",SUM(AG7:AG12))</f>
        <v/>
      </c>
      <c r="AH13" s="51" t="str">
        <f t="shared" si="3"/>
        <v/>
      </c>
      <c r="AI13" s="51" t="str">
        <f t="shared" si="3"/>
        <v/>
      </c>
      <c r="AJ13" s="51" t="str">
        <f t="shared" si="3"/>
        <v/>
      </c>
      <c r="AK13" s="51" t="str">
        <f t="shared" si="3"/>
        <v/>
      </c>
      <c r="AL13" s="51" t="str">
        <f t="shared" si="3"/>
        <v/>
      </c>
      <c r="AM13" s="51" t="str">
        <f t="shared" si="3"/>
        <v/>
      </c>
      <c r="AN13" s="51" t="str">
        <f t="shared" si="3"/>
        <v/>
      </c>
      <c r="AO13" s="51" t="str">
        <f t="shared" si="3"/>
        <v/>
      </c>
      <c r="AP13" s="51" t="str">
        <f t="shared" si="3"/>
        <v/>
      </c>
      <c r="AQ13" s="51" t="str">
        <f t="shared" si="3"/>
        <v/>
      </c>
      <c r="AR13" s="51" t="str">
        <f t="shared" si="3"/>
        <v/>
      </c>
      <c r="AS13" s="85" t="str">
        <f t="shared" ref="AS13:BD13" si="4">IF(C16="","",SUM(AS7:AS12))</f>
        <v/>
      </c>
      <c r="AT13" s="51" t="str">
        <f t="shared" si="4"/>
        <v/>
      </c>
      <c r="AU13" s="51" t="str">
        <f t="shared" si="4"/>
        <v/>
      </c>
      <c r="AV13" s="51" t="str">
        <f t="shared" si="4"/>
        <v/>
      </c>
      <c r="AW13" s="51" t="str">
        <f t="shared" si="4"/>
        <v/>
      </c>
      <c r="AX13" s="51" t="str">
        <f t="shared" si="4"/>
        <v/>
      </c>
      <c r="AY13" s="51" t="str">
        <f t="shared" si="4"/>
        <v/>
      </c>
      <c r="AZ13" s="51" t="str">
        <f t="shared" si="4"/>
        <v/>
      </c>
      <c r="BA13" s="51" t="str">
        <f t="shared" si="4"/>
        <v/>
      </c>
      <c r="BB13" s="51" t="str">
        <f t="shared" si="4"/>
        <v/>
      </c>
      <c r="BC13" s="51" t="str">
        <f t="shared" si="4"/>
        <v/>
      </c>
      <c r="BD13" s="51" t="str">
        <f t="shared" si="4"/>
        <v/>
      </c>
      <c r="BE13" s="85" t="str">
        <f t="shared" ref="BE13:BP13" si="5">IF(C16="","",SUM(BE7:BE12))</f>
        <v/>
      </c>
      <c r="BF13" s="51" t="str">
        <f t="shared" si="5"/>
        <v/>
      </c>
      <c r="BG13" s="51" t="str">
        <f t="shared" si="5"/>
        <v/>
      </c>
      <c r="BH13" s="51" t="str">
        <f t="shared" si="5"/>
        <v/>
      </c>
      <c r="BI13" s="51" t="str">
        <f t="shared" si="5"/>
        <v/>
      </c>
      <c r="BJ13" s="51" t="str">
        <f t="shared" si="5"/>
        <v/>
      </c>
      <c r="BK13" s="51" t="str">
        <f t="shared" si="5"/>
        <v/>
      </c>
      <c r="BL13" s="51" t="str">
        <f t="shared" si="5"/>
        <v/>
      </c>
      <c r="BM13" s="51" t="str">
        <f t="shared" si="5"/>
        <v/>
      </c>
      <c r="BN13" s="51" t="str">
        <f t="shared" si="5"/>
        <v/>
      </c>
      <c r="BO13" s="51" t="str">
        <f t="shared" si="5"/>
        <v/>
      </c>
      <c r="BP13" s="51" t="str">
        <f t="shared" si="5"/>
        <v/>
      </c>
      <c r="BQ13" s="85" t="str">
        <f t="shared" ref="BQ13:CB13" si="6">IF(C16="","",SUM(BQ7:BQ12))</f>
        <v/>
      </c>
      <c r="BR13" s="51" t="str">
        <f t="shared" si="6"/>
        <v/>
      </c>
      <c r="BS13" s="51" t="str">
        <f t="shared" si="6"/>
        <v/>
      </c>
      <c r="BT13" s="51" t="str">
        <f t="shared" si="6"/>
        <v/>
      </c>
      <c r="BU13" s="51" t="str">
        <f t="shared" si="6"/>
        <v/>
      </c>
      <c r="BV13" s="51" t="str">
        <f t="shared" si="6"/>
        <v/>
      </c>
      <c r="BW13" s="51" t="str">
        <f t="shared" si="6"/>
        <v/>
      </c>
      <c r="BX13" s="51" t="str">
        <f t="shared" si="6"/>
        <v/>
      </c>
      <c r="BY13" s="51" t="str">
        <f t="shared" si="6"/>
        <v/>
      </c>
      <c r="BZ13" s="51" t="str">
        <f t="shared" si="6"/>
        <v/>
      </c>
      <c r="CA13" s="51" t="str">
        <f t="shared" si="6"/>
        <v/>
      </c>
      <c r="CB13" s="51" t="str">
        <f t="shared" si="6"/>
        <v/>
      </c>
      <c r="CC13" s="85" t="str">
        <f>IF(C16="","",SUM(CC7:CC12))</f>
        <v/>
      </c>
      <c r="CD13" s="51" t="str">
        <f t="shared" ref="CD13:CN13" si="7">IF(D16="","",SUM(CD7:CD12))</f>
        <v/>
      </c>
      <c r="CE13" s="51" t="str">
        <f t="shared" si="7"/>
        <v/>
      </c>
      <c r="CF13" s="51" t="str">
        <f t="shared" si="7"/>
        <v/>
      </c>
      <c r="CG13" s="51" t="str">
        <f t="shared" si="7"/>
        <v/>
      </c>
      <c r="CH13" s="51" t="str">
        <f t="shared" si="7"/>
        <v/>
      </c>
      <c r="CI13" s="51" t="str">
        <f t="shared" si="7"/>
        <v/>
      </c>
      <c r="CJ13" s="51" t="str">
        <f t="shared" si="7"/>
        <v/>
      </c>
      <c r="CK13" s="51" t="str">
        <f t="shared" si="7"/>
        <v/>
      </c>
      <c r="CL13" s="51" t="str">
        <f t="shared" si="7"/>
        <v/>
      </c>
      <c r="CM13" s="51" t="str">
        <f t="shared" si="7"/>
        <v/>
      </c>
      <c r="CN13" s="115" t="str">
        <f t="shared" si="7"/>
        <v/>
      </c>
      <c r="CO13" s="85" t="str">
        <f>IF(C16="","",SUM(CO7:CO12))</f>
        <v/>
      </c>
      <c r="CP13" s="51" t="str">
        <f t="shared" ref="CP13:CZ13" si="8">IF(D16="","",SUM(CP7:CP12))</f>
        <v/>
      </c>
      <c r="CQ13" s="51" t="str">
        <f t="shared" si="8"/>
        <v/>
      </c>
      <c r="CR13" s="51" t="str">
        <f t="shared" si="8"/>
        <v/>
      </c>
      <c r="CS13" s="51" t="str">
        <f t="shared" si="8"/>
        <v/>
      </c>
      <c r="CT13" s="51" t="str">
        <f t="shared" si="8"/>
        <v/>
      </c>
      <c r="CU13" s="51" t="str">
        <f t="shared" si="8"/>
        <v/>
      </c>
      <c r="CV13" s="51" t="str">
        <f t="shared" si="8"/>
        <v/>
      </c>
      <c r="CW13" s="51" t="str">
        <f t="shared" si="8"/>
        <v/>
      </c>
      <c r="CX13" s="51" t="str">
        <f t="shared" si="8"/>
        <v/>
      </c>
      <c r="CY13" s="51" t="str">
        <f t="shared" si="8"/>
        <v/>
      </c>
      <c r="CZ13" s="115" t="str">
        <f t="shared" si="8"/>
        <v/>
      </c>
      <c r="DA13" s="85" t="str">
        <f>IF(C16="","",SUM(DA7:DA12))</f>
        <v/>
      </c>
      <c r="DB13" s="51" t="str">
        <f t="shared" ref="DB13:DL13" si="9">IF(D16="","",SUM(DB7:DB12))</f>
        <v/>
      </c>
      <c r="DC13" s="51" t="str">
        <f t="shared" si="9"/>
        <v/>
      </c>
      <c r="DD13" s="51" t="str">
        <f t="shared" si="9"/>
        <v/>
      </c>
      <c r="DE13" s="51" t="str">
        <f t="shared" si="9"/>
        <v/>
      </c>
      <c r="DF13" s="51" t="str">
        <f t="shared" si="9"/>
        <v/>
      </c>
      <c r="DG13" s="51" t="str">
        <f t="shared" si="9"/>
        <v/>
      </c>
      <c r="DH13" s="51" t="str">
        <f t="shared" si="9"/>
        <v/>
      </c>
      <c r="DI13" s="51" t="str">
        <f t="shared" si="9"/>
        <v/>
      </c>
      <c r="DJ13" s="51" t="str">
        <f t="shared" si="9"/>
        <v/>
      </c>
      <c r="DK13" s="51" t="str">
        <f t="shared" si="9"/>
        <v/>
      </c>
      <c r="DL13" s="51" t="str">
        <f t="shared" si="9"/>
        <v/>
      </c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</row>
    <row r="14" spans="1:236" s="3" customFormat="1" ht="14.1" customHeight="1" thickTop="1"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08" t="s">
        <v>201</v>
      </c>
      <c r="P14" s="167"/>
      <c r="Q14" s="167"/>
      <c r="U14" s="52" t="s">
        <v>188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3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3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3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3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114"/>
      <c r="CO14" s="53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114"/>
      <c r="DA14" s="53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</row>
    <row r="15" spans="1:236" s="3" customFormat="1" ht="14.1" customHeight="1"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5"/>
      <c r="P15" s="168"/>
      <c r="Q15" s="168"/>
      <c r="U15" s="50" t="s">
        <v>24</v>
      </c>
      <c r="V15" s="50" t="s">
        <v>25</v>
      </c>
      <c r="W15" s="50" t="s">
        <v>26</v>
      </c>
      <c r="X15" s="50" t="s">
        <v>27</v>
      </c>
      <c r="Y15" s="50" t="s">
        <v>28</v>
      </c>
      <c r="Z15" s="50" t="s">
        <v>29</v>
      </c>
      <c r="AA15" s="50" t="s">
        <v>30</v>
      </c>
      <c r="AB15" s="50" t="s">
        <v>31</v>
      </c>
      <c r="AC15" s="50" t="s">
        <v>32</v>
      </c>
      <c r="AD15" s="50" t="s">
        <v>33</v>
      </c>
      <c r="AE15" s="50" t="s">
        <v>34</v>
      </c>
      <c r="AF15" s="50" t="s">
        <v>35</v>
      </c>
      <c r="AG15" s="53" t="s">
        <v>36</v>
      </c>
      <c r="AH15" s="50" t="s">
        <v>37</v>
      </c>
      <c r="AI15" s="50" t="s">
        <v>38</v>
      </c>
      <c r="AJ15" s="50" t="s">
        <v>39</v>
      </c>
      <c r="AK15" s="50" t="s">
        <v>40</v>
      </c>
      <c r="AL15" s="50" t="s">
        <v>41</v>
      </c>
      <c r="AM15" s="50" t="s">
        <v>42</v>
      </c>
      <c r="AN15" s="50" t="s">
        <v>43</v>
      </c>
      <c r="AO15" s="50" t="s">
        <v>44</v>
      </c>
      <c r="AP15" s="50" t="s">
        <v>45</v>
      </c>
      <c r="AQ15" s="50" t="s">
        <v>46</v>
      </c>
      <c r="AR15" s="50" t="s">
        <v>47</v>
      </c>
      <c r="AS15" s="53" t="s">
        <v>48</v>
      </c>
      <c r="AT15" s="50" t="s">
        <v>49</v>
      </c>
      <c r="AU15" s="50" t="s">
        <v>50</v>
      </c>
      <c r="AV15" s="50" t="s">
        <v>51</v>
      </c>
      <c r="AW15" s="50" t="s">
        <v>52</v>
      </c>
      <c r="AX15" s="50" t="s">
        <v>53</v>
      </c>
      <c r="AY15" s="50" t="s">
        <v>54</v>
      </c>
      <c r="AZ15" s="50" t="s">
        <v>55</v>
      </c>
      <c r="BA15" s="50" t="s">
        <v>56</v>
      </c>
      <c r="BB15" s="50" t="s">
        <v>57</v>
      </c>
      <c r="BC15" s="50" t="s">
        <v>58</v>
      </c>
      <c r="BD15" s="50" t="s">
        <v>59</v>
      </c>
      <c r="BE15" s="53" t="s">
        <v>60</v>
      </c>
      <c r="BF15" s="50" t="s">
        <v>61</v>
      </c>
      <c r="BG15" s="50" t="s">
        <v>62</v>
      </c>
      <c r="BH15" s="50" t="s">
        <v>63</v>
      </c>
      <c r="BI15" s="50" t="s">
        <v>64</v>
      </c>
      <c r="BJ15" s="50" t="s">
        <v>65</v>
      </c>
      <c r="BK15" s="50" t="s">
        <v>66</v>
      </c>
      <c r="BL15" s="50" t="s">
        <v>67</v>
      </c>
      <c r="BM15" s="50" t="s">
        <v>68</v>
      </c>
      <c r="BN15" s="50" t="s">
        <v>69</v>
      </c>
      <c r="BO15" s="50" t="s">
        <v>70</v>
      </c>
      <c r="BP15" s="50" t="s">
        <v>71</v>
      </c>
      <c r="BQ15" s="53" t="s">
        <v>72</v>
      </c>
      <c r="BR15" s="50" t="s">
        <v>73</v>
      </c>
      <c r="BS15" s="50" t="s">
        <v>74</v>
      </c>
      <c r="BT15" s="50" t="s">
        <v>75</v>
      </c>
      <c r="BU15" s="50" t="s">
        <v>76</v>
      </c>
      <c r="BV15" s="50" t="s">
        <v>77</v>
      </c>
      <c r="BW15" s="50" t="s">
        <v>78</v>
      </c>
      <c r="BX15" s="50" t="s">
        <v>79</v>
      </c>
      <c r="BY15" s="50" t="s">
        <v>80</v>
      </c>
      <c r="BZ15" s="50" t="s">
        <v>81</v>
      </c>
      <c r="CA15" s="50" t="s">
        <v>82</v>
      </c>
      <c r="CB15" s="50" t="s">
        <v>83</v>
      </c>
      <c r="CC15" s="53" t="s">
        <v>233</v>
      </c>
      <c r="CD15" s="87" t="s">
        <v>234</v>
      </c>
      <c r="CE15" s="87" t="s">
        <v>235</v>
      </c>
      <c r="CF15" s="87" t="s">
        <v>236</v>
      </c>
      <c r="CG15" s="87" t="s">
        <v>237</v>
      </c>
      <c r="CH15" s="87" t="s">
        <v>238</v>
      </c>
      <c r="CI15" s="87" t="s">
        <v>239</v>
      </c>
      <c r="CJ15" s="87" t="s">
        <v>240</v>
      </c>
      <c r="CK15" s="87" t="s">
        <v>241</v>
      </c>
      <c r="CL15" s="87" t="s">
        <v>242</v>
      </c>
      <c r="CM15" s="87" t="s">
        <v>243</v>
      </c>
      <c r="CN15" s="114" t="s">
        <v>244</v>
      </c>
      <c r="CO15" s="53" t="s">
        <v>257</v>
      </c>
      <c r="CP15" s="87" t="s">
        <v>258</v>
      </c>
      <c r="CQ15" s="87" t="s">
        <v>259</v>
      </c>
      <c r="CR15" s="87" t="s">
        <v>260</v>
      </c>
      <c r="CS15" s="87" t="s">
        <v>261</v>
      </c>
      <c r="CT15" s="87" t="s">
        <v>262</v>
      </c>
      <c r="CU15" s="87" t="s">
        <v>263</v>
      </c>
      <c r="CV15" s="87" t="s">
        <v>264</v>
      </c>
      <c r="CW15" s="87" t="s">
        <v>265</v>
      </c>
      <c r="CX15" s="87" t="s">
        <v>266</v>
      </c>
      <c r="CY15" s="87" t="s">
        <v>267</v>
      </c>
      <c r="CZ15" s="114" t="s">
        <v>268</v>
      </c>
      <c r="DA15" s="53" t="s">
        <v>281</v>
      </c>
      <c r="DB15" s="87" t="s">
        <v>282</v>
      </c>
      <c r="DC15" s="87" t="s">
        <v>283</v>
      </c>
      <c r="DD15" s="87" t="s">
        <v>284</v>
      </c>
      <c r="DE15" s="87" t="s">
        <v>285</v>
      </c>
      <c r="DF15" s="87" t="s">
        <v>286</v>
      </c>
      <c r="DG15" s="87" t="s">
        <v>287</v>
      </c>
      <c r="DH15" s="87" t="s">
        <v>288</v>
      </c>
      <c r="DI15" s="87" t="s">
        <v>289</v>
      </c>
      <c r="DJ15" s="87" t="s">
        <v>290</v>
      </c>
      <c r="DK15" s="87" t="s">
        <v>291</v>
      </c>
      <c r="DL15" s="87" t="s">
        <v>292</v>
      </c>
      <c r="DM15" s="50" t="s">
        <v>0</v>
      </c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</row>
    <row r="16" spans="1:236" s="3" customFormat="1" ht="10.5" customHeight="1">
      <c r="C16" s="77" t="str">
        <f>IF(C10="","",IF(C11="","",IF(C12="","",IF(C13="","",IF(C14="","",IF(C15="","","x"))))))</f>
        <v/>
      </c>
      <c r="D16" s="77" t="str">
        <f t="shared" ref="D16:N16" si="10">IF(D10="","",IF(D11="","",IF(D12="","",IF(D13="","",IF(D14="","",IF(D15="","","x"))))))</f>
        <v/>
      </c>
      <c r="E16" s="77" t="str">
        <f t="shared" si="10"/>
        <v/>
      </c>
      <c r="F16" s="77" t="str">
        <f t="shared" si="10"/>
        <v/>
      </c>
      <c r="G16" s="77" t="str">
        <f t="shared" si="10"/>
        <v/>
      </c>
      <c r="H16" s="77" t="str">
        <f t="shared" si="10"/>
        <v/>
      </c>
      <c r="I16" s="77" t="str">
        <f t="shared" si="10"/>
        <v/>
      </c>
      <c r="J16" s="77" t="str">
        <f t="shared" si="10"/>
        <v/>
      </c>
      <c r="K16" s="77" t="str">
        <f t="shared" si="10"/>
        <v/>
      </c>
      <c r="L16" s="77" t="str">
        <f t="shared" si="10"/>
        <v/>
      </c>
      <c r="M16" s="77" t="str">
        <f t="shared" si="10"/>
        <v/>
      </c>
      <c r="N16" s="77" t="str">
        <f t="shared" si="10"/>
        <v/>
      </c>
      <c r="U16" s="82">
        <f>IF(RIGHT($O$9,1)=RIGHT(Gewinnzahlen!$C$18,1),1,0)</f>
        <v>1</v>
      </c>
      <c r="V16" s="82">
        <f>IF(RIGHT($O$9,1)=RIGHT(Gewinnzahlen!$C$18,1),1,0)</f>
        <v>1</v>
      </c>
      <c r="W16" s="82">
        <f>IF(RIGHT($O$9,1)=RIGHT(Gewinnzahlen!$C$18,1),1,0)</f>
        <v>1</v>
      </c>
      <c r="X16" s="82">
        <f>IF(RIGHT($O$9,1)=RIGHT(Gewinnzahlen!$C$18,1),1,0)</f>
        <v>1</v>
      </c>
      <c r="Y16" s="82">
        <f>IF(RIGHT($O$9,1)=RIGHT(Gewinnzahlen!$C$18,1),1,0)</f>
        <v>1</v>
      </c>
      <c r="Z16" s="82">
        <f>IF(RIGHT($O$9,1)=RIGHT(Gewinnzahlen!$C$18,1),1,0)</f>
        <v>1</v>
      </c>
      <c r="AA16" s="82">
        <f>IF(RIGHT($O$9,1)=RIGHT(Gewinnzahlen!$C$18,1),1,0)</f>
        <v>1</v>
      </c>
      <c r="AB16" s="82">
        <f>IF(RIGHT($O$9,1)=RIGHT(Gewinnzahlen!$C$18,1),1,0)</f>
        <v>1</v>
      </c>
      <c r="AC16" s="82">
        <f>IF(RIGHT($O$9,1)=RIGHT(Gewinnzahlen!$C$18,1),1,0)</f>
        <v>1</v>
      </c>
      <c r="AD16" s="82">
        <f>IF(RIGHT($O$9,1)=RIGHT(Gewinnzahlen!$C$18,1),1,0)</f>
        <v>1</v>
      </c>
      <c r="AE16" s="82">
        <f>IF(RIGHT($O$9,1)=RIGHT(Gewinnzahlen!$C$18,1),1,0)</f>
        <v>1</v>
      </c>
      <c r="AF16" s="82">
        <f>IF(RIGHT($O$9,1)=RIGHT(Gewinnzahlen!$C$18,1),1,0)</f>
        <v>1</v>
      </c>
      <c r="AG16" s="86">
        <f>IF(RIGHT($O$9,1)=RIGHT(Gewinnzahlen!$D$18,1),1,0)</f>
        <v>1</v>
      </c>
      <c r="AH16" s="82">
        <f>IF(RIGHT($O$9,1)=RIGHT(Gewinnzahlen!$D$18,1),1,0)</f>
        <v>1</v>
      </c>
      <c r="AI16" s="82">
        <f>IF(RIGHT($O$9,1)=RIGHT(Gewinnzahlen!$D$18,1),1,0)</f>
        <v>1</v>
      </c>
      <c r="AJ16" s="82">
        <f>IF(RIGHT($O$9,1)=RIGHT(Gewinnzahlen!$D$18,1),1,0)</f>
        <v>1</v>
      </c>
      <c r="AK16" s="82">
        <f>IF(RIGHT($O$9,1)=RIGHT(Gewinnzahlen!$D$18,1),1,0)</f>
        <v>1</v>
      </c>
      <c r="AL16" s="82">
        <f>IF(RIGHT($O$9,1)=RIGHT(Gewinnzahlen!$D$18,1),1,0)</f>
        <v>1</v>
      </c>
      <c r="AM16" s="82">
        <f>IF(RIGHT($O$9,1)=RIGHT(Gewinnzahlen!$D$18,1),1,0)</f>
        <v>1</v>
      </c>
      <c r="AN16" s="82">
        <f>IF(RIGHT($O$9,1)=RIGHT(Gewinnzahlen!$D$18,1),1,0)</f>
        <v>1</v>
      </c>
      <c r="AO16" s="82">
        <f>IF(RIGHT($O$9,1)=RIGHT(Gewinnzahlen!$D$18,1),1,0)</f>
        <v>1</v>
      </c>
      <c r="AP16" s="82">
        <f>IF(RIGHT($O$9,1)=RIGHT(Gewinnzahlen!$D$18,1),1,0)</f>
        <v>1</v>
      </c>
      <c r="AQ16" s="82">
        <f>IF(RIGHT($O$9,1)=RIGHT(Gewinnzahlen!$D$18,1),1,0)</f>
        <v>1</v>
      </c>
      <c r="AR16" s="82">
        <f>IF(RIGHT($O$9,1)=RIGHT(Gewinnzahlen!$D$18,1),1,0)</f>
        <v>1</v>
      </c>
      <c r="AS16" s="86">
        <f>IF(RIGHT($O$9,1)=RIGHT(Gewinnzahlen!$E$18,1),1,0)</f>
        <v>1</v>
      </c>
      <c r="AT16" s="82">
        <f>IF(RIGHT($O$9,1)=RIGHT(Gewinnzahlen!$E$18,1),1,0)</f>
        <v>1</v>
      </c>
      <c r="AU16" s="82">
        <f>IF(RIGHT($O$9,1)=RIGHT(Gewinnzahlen!$E$18,1),1,0)</f>
        <v>1</v>
      </c>
      <c r="AV16" s="82">
        <f>IF(RIGHT($O$9,1)=RIGHT(Gewinnzahlen!$E$18,1),1,0)</f>
        <v>1</v>
      </c>
      <c r="AW16" s="82">
        <f>IF(RIGHT($O$9,1)=RIGHT(Gewinnzahlen!$E$18,1),1,0)</f>
        <v>1</v>
      </c>
      <c r="AX16" s="82">
        <f>IF(RIGHT($O$9,1)=RIGHT(Gewinnzahlen!$E$18,1),1,0)</f>
        <v>1</v>
      </c>
      <c r="AY16" s="82">
        <f>IF(RIGHT($O$9,1)=RIGHT(Gewinnzahlen!$E$18,1),1,0)</f>
        <v>1</v>
      </c>
      <c r="AZ16" s="82">
        <f>IF(RIGHT($O$9,1)=RIGHT(Gewinnzahlen!$E$18,1),1,0)</f>
        <v>1</v>
      </c>
      <c r="BA16" s="82">
        <f>IF(RIGHT($O$9,1)=RIGHT(Gewinnzahlen!$E$18,1),1,0)</f>
        <v>1</v>
      </c>
      <c r="BB16" s="82">
        <f>IF(RIGHT($O$9,1)=RIGHT(Gewinnzahlen!$E$18,1),1,0)</f>
        <v>1</v>
      </c>
      <c r="BC16" s="82">
        <f>IF(RIGHT($O$9,1)=RIGHT(Gewinnzahlen!$E$18,1),1,0)</f>
        <v>1</v>
      </c>
      <c r="BD16" s="82">
        <f>IF(RIGHT($O$9,1)=RIGHT(Gewinnzahlen!$E$18,1),1,0)</f>
        <v>1</v>
      </c>
      <c r="BE16" s="86">
        <f>IF(RIGHT($O$9,1)=RIGHT(Gewinnzahlen!$F$18,1),1,0)</f>
        <v>1</v>
      </c>
      <c r="BF16" s="82">
        <f>IF(RIGHT($O$9,1)=RIGHT(Gewinnzahlen!$F$18,1),1,0)</f>
        <v>1</v>
      </c>
      <c r="BG16" s="82">
        <f>IF(RIGHT($O$9,1)=RIGHT(Gewinnzahlen!$F$18,1),1,0)</f>
        <v>1</v>
      </c>
      <c r="BH16" s="82">
        <f>IF(RIGHT($O$9,1)=RIGHT(Gewinnzahlen!$F$18,1),1,0)</f>
        <v>1</v>
      </c>
      <c r="BI16" s="82">
        <f>IF(RIGHT($O$9,1)=RIGHT(Gewinnzahlen!$F$18,1),1,0)</f>
        <v>1</v>
      </c>
      <c r="BJ16" s="82">
        <f>IF(RIGHT($O$9,1)=RIGHT(Gewinnzahlen!$F$18,1),1,0)</f>
        <v>1</v>
      </c>
      <c r="BK16" s="82">
        <f>IF(RIGHT($O$9,1)=RIGHT(Gewinnzahlen!$F$18,1),1,0)</f>
        <v>1</v>
      </c>
      <c r="BL16" s="82">
        <f>IF(RIGHT($O$9,1)=RIGHT(Gewinnzahlen!$F$18,1),1,0)</f>
        <v>1</v>
      </c>
      <c r="BM16" s="82">
        <f>IF(RIGHT($O$9,1)=RIGHT(Gewinnzahlen!$F$18,1),1,0)</f>
        <v>1</v>
      </c>
      <c r="BN16" s="82">
        <f>IF(RIGHT($O$9,1)=RIGHT(Gewinnzahlen!$F$18,1),1,0)</f>
        <v>1</v>
      </c>
      <c r="BO16" s="82">
        <f>IF(RIGHT($O$9,1)=RIGHT(Gewinnzahlen!$F$18,1),1,0)</f>
        <v>1</v>
      </c>
      <c r="BP16" s="82">
        <f>IF(RIGHT($O$9,1)=RIGHT(Gewinnzahlen!$F$18,1),1,0)</f>
        <v>1</v>
      </c>
      <c r="BQ16" s="86">
        <f>IF(RIGHT($O$9,1)=RIGHT(Gewinnzahlen!$G$18,1),1,0)</f>
        <v>1</v>
      </c>
      <c r="BR16" s="82">
        <f>IF(RIGHT($O$9,1)=RIGHT(Gewinnzahlen!$G$18,1),1,0)</f>
        <v>1</v>
      </c>
      <c r="BS16" s="82">
        <f>IF(RIGHT($O$9,1)=RIGHT(Gewinnzahlen!$G$18,1),1,0)</f>
        <v>1</v>
      </c>
      <c r="BT16" s="82">
        <f>IF(RIGHT($O$9,1)=RIGHT(Gewinnzahlen!$G$18,1),1,0)</f>
        <v>1</v>
      </c>
      <c r="BU16" s="82">
        <f>IF(RIGHT($O$9,1)=RIGHT(Gewinnzahlen!$G$18,1),1,0)</f>
        <v>1</v>
      </c>
      <c r="BV16" s="82">
        <f>IF(RIGHT($O$9,1)=RIGHT(Gewinnzahlen!$G$18,1),1,0)</f>
        <v>1</v>
      </c>
      <c r="BW16" s="82">
        <f>IF(RIGHT($O$9,1)=RIGHT(Gewinnzahlen!$G$18,1),1,0)</f>
        <v>1</v>
      </c>
      <c r="BX16" s="82">
        <f>IF(RIGHT($O$9,1)=RIGHT(Gewinnzahlen!$G$18,1),1,0)</f>
        <v>1</v>
      </c>
      <c r="BY16" s="82">
        <f>IF(RIGHT($O$9,1)=RIGHT(Gewinnzahlen!$G$18,1),1,0)</f>
        <v>1</v>
      </c>
      <c r="BZ16" s="82">
        <f>IF(RIGHT($O$9,1)=RIGHT(Gewinnzahlen!$G$18,1),1,0)</f>
        <v>1</v>
      </c>
      <c r="CA16" s="82">
        <f>IF(RIGHT($O$9,1)=RIGHT(Gewinnzahlen!$G$18,1),1,0)</f>
        <v>1</v>
      </c>
      <c r="CB16" s="82">
        <f>IF(RIGHT($O$9,1)=RIGHT(Gewinnzahlen!$G$18,1),1,0)</f>
        <v>1</v>
      </c>
      <c r="CC16" s="86">
        <f>IF(RIGHT($O$9,1)=RIGHT(Gewinnzahlen!$H$18,1),1,0)</f>
        <v>1</v>
      </c>
      <c r="CD16" s="113">
        <f>IF(RIGHT($O$9,1)=RIGHT(Gewinnzahlen!$H$18,1),1,0)</f>
        <v>1</v>
      </c>
      <c r="CE16" s="113">
        <f>IF(RIGHT($O$9,1)=RIGHT(Gewinnzahlen!$H$18,1),1,0)</f>
        <v>1</v>
      </c>
      <c r="CF16" s="113">
        <f>IF(RIGHT($O$9,1)=RIGHT(Gewinnzahlen!$H$18,1),1,0)</f>
        <v>1</v>
      </c>
      <c r="CG16" s="113">
        <f>IF(RIGHT($O$9,1)=RIGHT(Gewinnzahlen!$H$18,1),1,0)</f>
        <v>1</v>
      </c>
      <c r="CH16" s="113">
        <f>IF(RIGHT($O$9,1)=RIGHT(Gewinnzahlen!$H$18,1),1,0)</f>
        <v>1</v>
      </c>
      <c r="CI16" s="113">
        <f>IF(RIGHT($O$9,1)=RIGHT(Gewinnzahlen!$H$18,1),1,0)</f>
        <v>1</v>
      </c>
      <c r="CJ16" s="113">
        <f>IF(RIGHT($O$9,1)=RIGHT(Gewinnzahlen!$H$18,1),1,0)</f>
        <v>1</v>
      </c>
      <c r="CK16" s="113">
        <f>IF(RIGHT($O$9,1)=RIGHT(Gewinnzahlen!$H$18,1),1,0)</f>
        <v>1</v>
      </c>
      <c r="CL16" s="113">
        <f>IF(RIGHT($O$9,1)=RIGHT(Gewinnzahlen!$H$18,1),1,0)</f>
        <v>1</v>
      </c>
      <c r="CM16" s="113">
        <f>IF(RIGHT($O$9,1)=RIGHT(Gewinnzahlen!$H$18,1),1,0)</f>
        <v>1</v>
      </c>
      <c r="CN16" s="116">
        <f>IF(RIGHT($O$9,1)=RIGHT(Gewinnzahlen!$H$18,1),1,0)</f>
        <v>1</v>
      </c>
      <c r="CO16" s="86">
        <f>IF(RIGHT($O$9,1)=RIGHT(Gewinnzahlen!$I$18,1),1,0)</f>
        <v>1</v>
      </c>
      <c r="CP16" s="113">
        <f>IF(RIGHT($O$9,1)=RIGHT(Gewinnzahlen!$I$18,1),1,0)</f>
        <v>1</v>
      </c>
      <c r="CQ16" s="113">
        <f>IF(RIGHT($O$9,1)=RIGHT(Gewinnzahlen!$I$18,1),1,0)</f>
        <v>1</v>
      </c>
      <c r="CR16" s="113">
        <f>IF(RIGHT($O$9,1)=RIGHT(Gewinnzahlen!$I$18,1),1,0)</f>
        <v>1</v>
      </c>
      <c r="CS16" s="113">
        <f>IF(RIGHT($O$9,1)=RIGHT(Gewinnzahlen!$I$18,1),1,0)</f>
        <v>1</v>
      </c>
      <c r="CT16" s="113">
        <f>IF(RIGHT($O$9,1)=RIGHT(Gewinnzahlen!$I$18,1),1,0)</f>
        <v>1</v>
      </c>
      <c r="CU16" s="113">
        <f>IF(RIGHT($O$9,1)=RIGHT(Gewinnzahlen!$I$18,1),1,0)</f>
        <v>1</v>
      </c>
      <c r="CV16" s="113">
        <f>IF(RIGHT($O$9,1)=RIGHT(Gewinnzahlen!$I$18,1),1,0)</f>
        <v>1</v>
      </c>
      <c r="CW16" s="113">
        <f>IF(RIGHT($O$9,1)=RIGHT(Gewinnzahlen!$I$18,1),1,0)</f>
        <v>1</v>
      </c>
      <c r="CX16" s="113">
        <f>IF(RIGHT($O$9,1)=RIGHT(Gewinnzahlen!$I$18,1),1,0)</f>
        <v>1</v>
      </c>
      <c r="CY16" s="113">
        <f>IF(RIGHT($O$9,1)=RIGHT(Gewinnzahlen!$I$18,1),1,0)</f>
        <v>1</v>
      </c>
      <c r="CZ16" s="116">
        <f>IF(RIGHT($O$9,1)=RIGHT(Gewinnzahlen!$I$18,1),1,0)</f>
        <v>1</v>
      </c>
      <c r="DA16" s="86">
        <f>IF(RIGHT($O$9,1)=RIGHT(Gewinnzahlen!$J$18,1),1,0)</f>
        <v>1</v>
      </c>
      <c r="DB16" s="113">
        <f>IF(RIGHT($O$9,1)=RIGHT(Gewinnzahlen!$J$18,1),1,0)</f>
        <v>1</v>
      </c>
      <c r="DC16" s="113">
        <f>IF(RIGHT($O$9,1)=RIGHT(Gewinnzahlen!$J$18,1),1,0)</f>
        <v>1</v>
      </c>
      <c r="DD16" s="113">
        <f>IF(RIGHT($O$9,1)=RIGHT(Gewinnzahlen!$J$18,1),1,0)</f>
        <v>1</v>
      </c>
      <c r="DE16" s="113">
        <f>IF(RIGHT($O$9,1)=RIGHT(Gewinnzahlen!$J$18,1),1,0)</f>
        <v>1</v>
      </c>
      <c r="DF16" s="113">
        <f>IF(RIGHT($O$9,1)=RIGHT(Gewinnzahlen!$J$18,1),1,0)</f>
        <v>1</v>
      </c>
      <c r="DG16" s="113">
        <f>IF(RIGHT($O$9,1)=RIGHT(Gewinnzahlen!$J$18,1),1,0)</f>
        <v>1</v>
      </c>
      <c r="DH16" s="113">
        <f>IF(RIGHT($O$9,1)=RIGHT(Gewinnzahlen!$J$18,1),1,0)</f>
        <v>1</v>
      </c>
      <c r="DI16" s="113">
        <f>IF(RIGHT($O$9,1)=RIGHT(Gewinnzahlen!$J$18,1),1,0)</f>
        <v>1</v>
      </c>
      <c r="DJ16" s="113">
        <f>IF(RIGHT($O$9,1)=RIGHT(Gewinnzahlen!$J$18,1),1,0)</f>
        <v>1</v>
      </c>
      <c r="DK16" s="113">
        <f>IF(RIGHT($O$9,1)=RIGHT(Gewinnzahlen!$J$18,1),1,0)</f>
        <v>1</v>
      </c>
      <c r="DL16" s="113">
        <f>IF(RIGHT($O$9,1)=RIGHT(Gewinnzahlen!$J$18,1),1,0)</f>
        <v>1</v>
      </c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</row>
    <row r="17" spans="2:256" ht="17.25" customHeight="1" thickBot="1">
      <c r="C17" s="66" t="s">
        <v>200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100" t="s">
        <v>194</v>
      </c>
      <c r="U17" s="83" t="str">
        <f t="shared" ref="U17:AZ17" si="11">IF(U13="","",IF(U13=0,"",IF(U13=1,"",IF(U16=1," + S",""))))</f>
        <v/>
      </c>
      <c r="V17" s="83" t="str">
        <f t="shared" si="11"/>
        <v/>
      </c>
      <c r="W17" s="83" t="str">
        <f t="shared" si="11"/>
        <v/>
      </c>
      <c r="X17" s="83" t="str">
        <f t="shared" si="11"/>
        <v/>
      </c>
      <c r="Y17" s="83" t="str">
        <f t="shared" si="11"/>
        <v/>
      </c>
      <c r="Z17" s="83" t="str">
        <f t="shared" si="11"/>
        <v/>
      </c>
      <c r="AA17" s="83" t="str">
        <f t="shared" si="11"/>
        <v/>
      </c>
      <c r="AB17" s="83" t="str">
        <f t="shared" si="11"/>
        <v/>
      </c>
      <c r="AC17" s="83" t="str">
        <f t="shared" si="11"/>
        <v/>
      </c>
      <c r="AD17" s="83" t="str">
        <f t="shared" si="11"/>
        <v/>
      </c>
      <c r="AE17" s="83" t="str">
        <f t="shared" si="11"/>
        <v/>
      </c>
      <c r="AF17" s="83" t="str">
        <f t="shared" si="11"/>
        <v/>
      </c>
      <c r="AG17" s="83" t="str">
        <f t="shared" si="11"/>
        <v/>
      </c>
      <c r="AH17" s="83" t="str">
        <f t="shared" si="11"/>
        <v/>
      </c>
      <c r="AI17" s="83" t="str">
        <f t="shared" si="11"/>
        <v/>
      </c>
      <c r="AJ17" s="83" t="str">
        <f t="shared" si="11"/>
        <v/>
      </c>
      <c r="AK17" s="83" t="str">
        <f t="shared" si="11"/>
        <v/>
      </c>
      <c r="AL17" s="83" t="str">
        <f t="shared" si="11"/>
        <v/>
      </c>
      <c r="AM17" s="83" t="str">
        <f t="shared" si="11"/>
        <v/>
      </c>
      <c r="AN17" s="83" t="str">
        <f t="shared" si="11"/>
        <v/>
      </c>
      <c r="AO17" s="83" t="str">
        <f t="shared" si="11"/>
        <v/>
      </c>
      <c r="AP17" s="83" t="str">
        <f t="shared" si="11"/>
        <v/>
      </c>
      <c r="AQ17" s="83" t="str">
        <f t="shared" si="11"/>
        <v/>
      </c>
      <c r="AR17" s="83" t="str">
        <f t="shared" si="11"/>
        <v/>
      </c>
      <c r="AS17" s="83" t="str">
        <f t="shared" si="11"/>
        <v/>
      </c>
      <c r="AT17" s="83" t="str">
        <f t="shared" si="11"/>
        <v/>
      </c>
      <c r="AU17" s="83" t="str">
        <f t="shared" si="11"/>
        <v/>
      </c>
      <c r="AV17" s="83" t="str">
        <f t="shared" si="11"/>
        <v/>
      </c>
      <c r="AW17" s="83" t="str">
        <f t="shared" si="11"/>
        <v/>
      </c>
      <c r="AX17" s="83" t="str">
        <f t="shared" si="11"/>
        <v/>
      </c>
      <c r="AY17" s="83" t="str">
        <f t="shared" si="11"/>
        <v/>
      </c>
      <c r="AZ17" s="83" t="str">
        <f t="shared" si="11"/>
        <v/>
      </c>
      <c r="BA17" s="83" t="str">
        <f t="shared" ref="BA17:CF17" si="12">IF(BA13="","",IF(BA13=0,"",IF(BA13=1,"",IF(BA16=1," + S",""))))</f>
        <v/>
      </c>
      <c r="BB17" s="83" t="str">
        <f t="shared" si="12"/>
        <v/>
      </c>
      <c r="BC17" s="83" t="str">
        <f t="shared" si="12"/>
        <v/>
      </c>
      <c r="BD17" s="83" t="str">
        <f t="shared" si="12"/>
        <v/>
      </c>
      <c r="BE17" s="83" t="str">
        <f t="shared" si="12"/>
        <v/>
      </c>
      <c r="BF17" s="83" t="str">
        <f t="shared" si="12"/>
        <v/>
      </c>
      <c r="BG17" s="83" t="str">
        <f t="shared" si="12"/>
        <v/>
      </c>
      <c r="BH17" s="83" t="str">
        <f t="shared" si="12"/>
        <v/>
      </c>
      <c r="BI17" s="83" t="str">
        <f t="shared" si="12"/>
        <v/>
      </c>
      <c r="BJ17" s="83" t="str">
        <f t="shared" si="12"/>
        <v/>
      </c>
      <c r="BK17" s="83" t="str">
        <f t="shared" si="12"/>
        <v/>
      </c>
      <c r="BL17" s="83" t="str">
        <f t="shared" si="12"/>
        <v/>
      </c>
      <c r="BM17" s="83" t="str">
        <f t="shared" si="12"/>
        <v/>
      </c>
      <c r="BN17" s="83" t="str">
        <f t="shared" si="12"/>
        <v/>
      </c>
      <c r="BO17" s="83" t="str">
        <f t="shared" si="12"/>
        <v/>
      </c>
      <c r="BP17" s="83" t="str">
        <f t="shared" si="12"/>
        <v/>
      </c>
      <c r="BQ17" s="83" t="str">
        <f t="shared" si="12"/>
        <v/>
      </c>
      <c r="BR17" s="83" t="str">
        <f t="shared" si="12"/>
        <v/>
      </c>
      <c r="BS17" s="83" t="str">
        <f t="shared" si="12"/>
        <v/>
      </c>
      <c r="BT17" s="83" t="str">
        <f t="shared" si="12"/>
        <v/>
      </c>
      <c r="BU17" s="83" t="str">
        <f t="shared" si="12"/>
        <v/>
      </c>
      <c r="BV17" s="83" t="str">
        <f t="shared" si="12"/>
        <v/>
      </c>
      <c r="BW17" s="83" t="str">
        <f t="shared" si="12"/>
        <v/>
      </c>
      <c r="BX17" s="83" t="str">
        <f t="shared" si="12"/>
        <v/>
      </c>
      <c r="BY17" s="83" t="str">
        <f t="shared" si="12"/>
        <v/>
      </c>
      <c r="BZ17" s="83" t="str">
        <f t="shared" si="12"/>
        <v/>
      </c>
      <c r="CA17" s="83" t="str">
        <f t="shared" si="12"/>
        <v/>
      </c>
      <c r="CB17" s="83" t="str">
        <f t="shared" si="12"/>
        <v/>
      </c>
      <c r="CC17" s="83" t="str">
        <f t="shared" si="12"/>
        <v/>
      </c>
      <c r="CD17" s="83" t="str">
        <f t="shared" si="12"/>
        <v/>
      </c>
      <c r="CE17" s="83" t="str">
        <f t="shared" si="12"/>
        <v/>
      </c>
      <c r="CF17" s="83" t="str">
        <f t="shared" si="12"/>
        <v/>
      </c>
      <c r="CG17" s="83" t="str">
        <f t="shared" ref="CG17:DL17" si="13">IF(CG13="","",IF(CG13=0,"",IF(CG13=1,"",IF(CG16=1," + S",""))))</f>
        <v/>
      </c>
      <c r="CH17" s="83" t="str">
        <f t="shared" si="13"/>
        <v/>
      </c>
      <c r="CI17" s="83" t="str">
        <f t="shared" si="13"/>
        <v/>
      </c>
      <c r="CJ17" s="83" t="str">
        <f t="shared" si="13"/>
        <v/>
      </c>
      <c r="CK17" s="83" t="str">
        <f t="shared" si="13"/>
        <v/>
      </c>
      <c r="CL17" s="83" t="str">
        <f t="shared" si="13"/>
        <v/>
      </c>
      <c r="CM17" s="83" t="str">
        <f t="shared" si="13"/>
        <v/>
      </c>
      <c r="CN17" s="83" t="str">
        <f t="shared" si="13"/>
        <v/>
      </c>
      <c r="CO17" s="83" t="str">
        <f t="shared" si="13"/>
        <v/>
      </c>
      <c r="CP17" s="83" t="str">
        <f t="shared" si="13"/>
        <v/>
      </c>
      <c r="CQ17" s="83" t="str">
        <f t="shared" si="13"/>
        <v/>
      </c>
      <c r="CR17" s="83" t="str">
        <f t="shared" si="13"/>
        <v/>
      </c>
      <c r="CS17" s="83" t="str">
        <f t="shared" si="13"/>
        <v/>
      </c>
      <c r="CT17" s="83" t="str">
        <f t="shared" si="13"/>
        <v/>
      </c>
      <c r="CU17" s="83" t="str">
        <f t="shared" si="13"/>
        <v/>
      </c>
      <c r="CV17" s="83" t="str">
        <f t="shared" si="13"/>
        <v/>
      </c>
      <c r="CW17" s="83" t="str">
        <f t="shared" si="13"/>
        <v/>
      </c>
      <c r="CX17" s="83" t="str">
        <f t="shared" si="13"/>
        <v/>
      </c>
      <c r="CY17" s="83" t="str">
        <f t="shared" si="13"/>
        <v/>
      </c>
      <c r="CZ17" s="83" t="str">
        <f t="shared" si="13"/>
        <v/>
      </c>
      <c r="DA17" s="83" t="str">
        <f t="shared" si="13"/>
        <v/>
      </c>
      <c r="DB17" s="83" t="str">
        <f t="shared" si="13"/>
        <v/>
      </c>
      <c r="DC17" s="83" t="str">
        <f t="shared" si="13"/>
        <v/>
      </c>
      <c r="DD17" s="83" t="str">
        <f t="shared" si="13"/>
        <v/>
      </c>
      <c r="DE17" s="83" t="str">
        <f t="shared" si="13"/>
        <v/>
      </c>
      <c r="DF17" s="83" t="str">
        <f t="shared" si="13"/>
        <v/>
      </c>
      <c r="DG17" s="83" t="str">
        <f t="shared" si="13"/>
        <v/>
      </c>
      <c r="DH17" s="83" t="str">
        <f t="shared" si="13"/>
        <v/>
      </c>
      <c r="DI17" s="83" t="str">
        <f t="shared" si="13"/>
        <v/>
      </c>
      <c r="DJ17" s="83" t="str">
        <f t="shared" si="13"/>
        <v/>
      </c>
      <c r="DK17" s="83" t="str">
        <f t="shared" si="13"/>
        <v/>
      </c>
      <c r="DL17" s="83" t="str">
        <f t="shared" si="13"/>
        <v/>
      </c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</row>
    <row r="18" spans="2:256" ht="14.1" customHeight="1" thickTop="1">
      <c r="C18" s="63" t="s">
        <v>97</v>
      </c>
      <c r="D18" s="63" t="s">
        <v>98</v>
      </c>
      <c r="E18" s="63" t="s">
        <v>99</v>
      </c>
      <c r="F18" s="63" t="s">
        <v>100</v>
      </c>
      <c r="G18" s="63" t="s">
        <v>101</v>
      </c>
      <c r="H18" s="63" t="s">
        <v>102</v>
      </c>
      <c r="I18" s="63" t="s">
        <v>103</v>
      </c>
      <c r="J18" s="63" t="s">
        <v>104</v>
      </c>
      <c r="K18" s="63" t="s">
        <v>105</v>
      </c>
      <c r="L18" s="63" t="s">
        <v>106</v>
      </c>
      <c r="M18" s="63" t="s">
        <v>107</v>
      </c>
      <c r="N18" s="63" t="s">
        <v>108</v>
      </c>
      <c r="O18" s="63" t="s">
        <v>170</v>
      </c>
      <c r="P18" s="63" t="s">
        <v>169</v>
      </c>
      <c r="Q18" s="99" t="s">
        <v>195</v>
      </c>
      <c r="U18" s="52" t="s">
        <v>84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3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3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3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3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114"/>
      <c r="CO18" s="53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114"/>
      <c r="DA18" s="53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2:256" ht="14.1" customHeight="1" thickBot="1">
      <c r="B19" s="109" t="s">
        <v>182</v>
      </c>
      <c r="C19" s="153">
        <f t="shared" ref="C19:N19" si="14">IF(C16="",0,U19)</f>
        <v>0</v>
      </c>
      <c r="D19" s="153">
        <f t="shared" si="14"/>
        <v>0</v>
      </c>
      <c r="E19" s="153">
        <f t="shared" si="14"/>
        <v>0</v>
      </c>
      <c r="F19" s="153">
        <f t="shared" si="14"/>
        <v>0</v>
      </c>
      <c r="G19" s="153">
        <f t="shared" si="14"/>
        <v>0</v>
      </c>
      <c r="H19" s="153">
        <f t="shared" si="14"/>
        <v>0</v>
      </c>
      <c r="I19" s="153">
        <f t="shared" si="14"/>
        <v>0</v>
      </c>
      <c r="J19" s="153">
        <f t="shared" si="14"/>
        <v>0</v>
      </c>
      <c r="K19" s="153">
        <f t="shared" si="14"/>
        <v>0</v>
      </c>
      <c r="L19" s="153">
        <f t="shared" si="14"/>
        <v>0</v>
      </c>
      <c r="M19" s="153">
        <f t="shared" si="14"/>
        <v>0</v>
      </c>
      <c r="N19" s="153">
        <f t="shared" si="14"/>
        <v>0</v>
      </c>
      <c r="O19" s="153">
        <f>U4</f>
        <v>0</v>
      </c>
      <c r="P19" s="153">
        <f>AS4</f>
        <v>0</v>
      </c>
      <c r="Q19" s="101">
        <f>AF31+U41+U51</f>
        <v>0</v>
      </c>
      <c r="U19" s="51" t="str">
        <f t="shared" ref="U19:AF19" si="15">IF(C16="","",CONCATENATE(U13,U17))</f>
        <v/>
      </c>
      <c r="V19" s="51" t="str">
        <f t="shared" si="15"/>
        <v/>
      </c>
      <c r="W19" s="51" t="str">
        <f t="shared" si="15"/>
        <v/>
      </c>
      <c r="X19" s="51" t="str">
        <f t="shared" si="15"/>
        <v/>
      </c>
      <c r="Y19" s="51" t="str">
        <f t="shared" si="15"/>
        <v/>
      </c>
      <c r="Z19" s="51" t="str">
        <f t="shared" si="15"/>
        <v/>
      </c>
      <c r="AA19" s="51" t="str">
        <f t="shared" si="15"/>
        <v/>
      </c>
      <c r="AB19" s="51" t="str">
        <f t="shared" si="15"/>
        <v/>
      </c>
      <c r="AC19" s="51" t="str">
        <f t="shared" si="15"/>
        <v/>
      </c>
      <c r="AD19" s="51" t="str">
        <f t="shared" si="15"/>
        <v/>
      </c>
      <c r="AE19" s="51" t="str">
        <f t="shared" si="15"/>
        <v/>
      </c>
      <c r="AF19" s="51" t="str">
        <f t="shared" si="15"/>
        <v/>
      </c>
      <c r="AG19" s="51" t="str">
        <f t="shared" ref="AG19:AR19" si="16">IF(C16="","",CONCATENATE(AG13,AG17))</f>
        <v/>
      </c>
      <c r="AH19" s="51" t="str">
        <f t="shared" si="16"/>
        <v/>
      </c>
      <c r="AI19" s="51" t="str">
        <f t="shared" si="16"/>
        <v/>
      </c>
      <c r="AJ19" s="51" t="str">
        <f t="shared" si="16"/>
        <v/>
      </c>
      <c r="AK19" s="51" t="str">
        <f t="shared" si="16"/>
        <v/>
      </c>
      <c r="AL19" s="51" t="str">
        <f t="shared" si="16"/>
        <v/>
      </c>
      <c r="AM19" s="51" t="str">
        <f t="shared" si="16"/>
        <v/>
      </c>
      <c r="AN19" s="51" t="str">
        <f t="shared" si="16"/>
        <v/>
      </c>
      <c r="AO19" s="51" t="str">
        <f t="shared" si="16"/>
        <v/>
      </c>
      <c r="AP19" s="51" t="str">
        <f t="shared" si="16"/>
        <v/>
      </c>
      <c r="AQ19" s="51" t="str">
        <f t="shared" si="16"/>
        <v/>
      </c>
      <c r="AR19" s="51" t="str">
        <f t="shared" si="16"/>
        <v/>
      </c>
      <c r="AS19" s="51" t="str">
        <f t="shared" ref="AS19:BD19" si="17">IF(C16="","",CONCATENATE(AS13,AS17))</f>
        <v/>
      </c>
      <c r="AT19" s="51" t="str">
        <f t="shared" si="17"/>
        <v/>
      </c>
      <c r="AU19" s="51" t="str">
        <f t="shared" si="17"/>
        <v/>
      </c>
      <c r="AV19" s="51" t="str">
        <f t="shared" si="17"/>
        <v/>
      </c>
      <c r="AW19" s="51" t="str">
        <f t="shared" si="17"/>
        <v/>
      </c>
      <c r="AX19" s="51" t="str">
        <f t="shared" si="17"/>
        <v/>
      </c>
      <c r="AY19" s="51" t="str">
        <f t="shared" si="17"/>
        <v/>
      </c>
      <c r="AZ19" s="51" t="str">
        <f t="shared" si="17"/>
        <v/>
      </c>
      <c r="BA19" s="51" t="str">
        <f t="shared" si="17"/>
        <v/>
      </c>
      <c r="BB19" s="51" t="str">
        <f t="shared" si="17"/>
        <v/>
      </c>
      <c r="BC19" s="51" t="str">
        <f t="shared" si="17"/>
        <v/>
      </c>
      <c r="BD19" s="51" t="str">
        <f t="shared" si="17"/>
        <v/>
      </c>
      <c r="BE19" s="51" t="str">
        <f t="shared" ref="BE19:BP19" si="18">IF(C16="","",CONCATENATE(BE13,BE17))</f>
        <v/>
      </c>
      <c r="BF19" s="51" t="str">
        <f t="shared" si="18"/>
        <v/>
      </c>
      <c r="BG19" s="51" t="str">
        <f t="shared" si="18"/>
        <v/>
      </c>
      <c r="BH19" s="51" t="str">
        <f t="shared" si="18"/>
        <v/>
      </c>
      <c r="BI19" s="51" t="str">
        <f t="shared" si="18"/>
        <v/>
      </c>
      <c r="BJ19" s="51" t="str">
        <f t="shared" si="18"/>
        <v/>
      </c>
      <c r="BK19" s="51" t="str">
        <f t="shared" si="18"/>
        <v/>
      </c>
      <c r="BL19" s="51" t="str">
        <f t="shared" si="18"/>
        <v/>
      </c>
      <c r="BM19" s="51" t="str">
        <f t="shared" si="18"/>
        <v/>
      </c>
      <c r="BN19" s="51" t="str">
        <f t="shared" si="18"/>
        <v/>
      </c>
      <c r="BO19" s="51" t="str">
        <f t="shared" si="18"/>
        <v/>
      </c>
      <c r="BP19" s="51" t="str">
        <f t="shared" si="18"/>
        <v/>
      </c>
      <c r="BQ19" s="51" t="str">
        <f t="shared" ref="BQ19:CB19" si="19">IF(C16="","",CONCATENATE(BQ13,BQ17))</f>
        <v/>
      </c>
      <c r="BR19" s="51" t="str">
        <f t="shared" si="19"/>
        <v/>
      </c>
      <c r="BS19" s="51" t="str">
        <f t="shared" si="19"/>
        <v/>
      </c>
      <c r="BT19" s="51" t="str">
        <f t="shared" si="19"/>
        <v/>
      </c>
      <c r="BU19" s="51" t="str">
        <f t="shared" si="19"/>
        <v/>
      </c>
      <c r="BV19" s="51" t="str">
        <f t="shared" si="19"/>
        <v/>
      </c>
      <c r="BW19" s="51" t="str">
        <f t="shared" si="19"/>
        <v/>
      </c>
      <c r="BX19" s="51" t="str">
        <f t="shared" si="19"/>
        <v/>
      </c>
      <c r="BY19" s="51" t="str">
        <f t="shared" si="19"/>
        <v/>
      </c>
      <c r="BZ19" s="51" t="str">
        <f t="shared" si="19"/>
        <v/>
      </c>
      <c r="CA19" s="51" t="str">
        <f t="shared" si="19"/>
        <v/>
      </c>
      <c r="CB19" s="51" t="str">
        <f t="shared" si="19"/>
        <v/>
      </c>
      <c r="CC19" s="51" t="str">
        <f t="shared" ref="CC19:CN19" si="20">IF(C16="","",CONCATENATE(CC13,CC17))</f>
        <v/>
      </c>
      <c r="CD19" s="51" t="str">
        <f t="shared" si="20"/>
        <v/>
      </c>
      <c r="CE19" s="51" t="str">
        <f t="shared" si="20"/>
        <v/>
      </c>
      <c r="CF19" s="51" t="str">
        <f t="shared" si="20"/>
        <v/>
      </c>
      <c r="CG19" s="51" t="str">
        <f t="shared" si="20"/>
        <v/>
      </c>
      <c r="CH19" s="51" t="str">
        <f t="shared" si="20"/>
        <v/>
      </c>
      <c r="CI19" s="51" t="str">
        <f t="shared" si="20"/>
        <v/>
      </c>
      <c r="CJ19" s="51" t="str">
        <f t="shared" si="20"/>
        <v/>
      </c>
      <c r="CK19" s="51" t="str">
        <f t="shared" si="20"/>
        <v/>
      </c>
      <c r="CL19" s="51" t="str">
        <f t="shared" si="20"/>
        <v/>
      </c>
      <c r="CM19" s="51" t="str">
        <f t="shared" si="20"/>
        <v/>
      </c>
      <c r="CN19" s="51" t="str">
        <f t="shared" si="20"/>
        <v/>
      </c>
      <c r="CO19" s="51" t="str">
        <f t="shared" ref="CO19:CZ19" si="21">IF(C16="","",CONCATENATE(CO13,CO17))</f>
        <v/>
      </c>
      <c r="CP19" s="51" t="str">
        <f t="shared" si="21"/>
        <v/>
      </c>
      <c r="CQ19" s="51" t="str">
        <f t="shared" si="21"/>
        <v/>
      </c>
      <c r="CR19" s="51" t="str">
        <f t="shared" si="21"/>
        <v/>
      </c>
      <c r="CS19" s="51" t="str">
        <f t="shared" si="21"/>
        <v/>
      </c>
      <c r="CT19" s="51" t="str">
        <f t="shared" si="21"/>
        <v/>
      </c>
      <c r="CU19" s="51" t="str">
        <f t="shared" si="21"/>
        <v/>
      </c>
      <c r="CV19" s="51" t="str">
        <f t="shared" si="21"/>
        <v/>
      </c>
      <c r="CW19" s="51" t="str">
        <f t="shared" si="21"/>
        <v/>
      </c>
      <c r="CX19" s="51" t="str">
        <f t="shared" si="21"/>
        <v/>
      </c>
      <c r="CY19" s="51" t="str">
        <f t="shared" si="21"/>
        <v/>
      </c>
      <c r="CZ19" s="51" t="str">
        <f t="shared" si="21"/>
        <v/>
      </c>
      <c r="DA19" s="51" t="str">
        <f t="shared" ref="DA19:DL19" si="22">IF(C16="","",CONCATENATE(DA13,DA17))</f>
        <v/>
      </c>
      <c r="DB19" s="51" t="str">
        <f t="shared" si="22"/>
        <v/>
      </c>
      <c r="DC19" s="51" t="str">
        <f t="shared" si="22"/>
        <v/>
      </c>
      <c r="DD19" s="51" t="str">
        <f t="shared" si="22"/>
        <v/>
      </c>
      <c r="DE19" s="51" t="str">
        <f t="shared" si="22"/>
        <v/>
      </c>
      <c r="DF19" s="51" t="str">
        <f t="shared" si="22"/>
        <v/>
      </c>
      <c r="DG19" s="51" t="str">
        <f t="shared" si="22"/>
        <v/>
      </c>
      <c r="DH19" s="51" t="str">
        <f t="shared" si="22"/>
        <v/>
      </c>
      <c r="DI19" s="51" t="str">
        <f t="shared" si="22"/>
        <v/>
      </c>
      <c r="DJ19" s="51" t="str">
        <f t="shared" si="22"/>
        <v/>
      </c>
      <c r="DK19" s="51" t="str">
        <f t="shared" si="22"/>
        <v/>
      </c>
      <c r="DL19" s="51" t="str">
        <f t="shared" si="22"/>
        <v/>
      </c>
      <c r="DM19" s="50" t="s">
        <v>0</v>
      </c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ht="14.1" customHeight="1" thickTop="1">
      <c r="B20" s="109" t="s">
        <v>183</v>
      </c>
      <c r="C20" s="153">
        <f t="shared" ref="C20:N20" si="23">IF(C16="",0,AG19)</f>
        <v>0</v>
      </c>
      <c r="D20" s="153">
        <f t="shared" si="23"/>
        <v>0</v>
      </c>
      <c r="E20" s="153">
        <f t="shared" si="23"/>
        <v>0</v>
      </c>
      <c r="F20" s="153">
        <f t="shared" si="23"/>
        <v>0</v>
      </c>
      <c r="G20" s="153">
        <f t="shared" si="23"/>
        <v>0</v>
      </c>
      <c r="H20" s="153">
        <f t="shared" si="23"/>
        <v>0</v>
      </c>
      <c r="I20" s="153">
        <f t="shared" si="23"/>
        <v>0</v>
      </c>
      <c r="J20" s="153">
        <f t="shared" si="23"/>
        <v>0</v>
      </c>
      <c r="K20" s="153">
        <f t="shared" si="23"/>
        <v>0</v>
      </c>
      <c r="L20" s="153">
        <f t="shared" si="23"/>
        <v>0</v>
      </c>
      <c r="M20" s="153">
        <f t="shared" si="23"/>
        <v>0</v>
      </c>
      <c r="N20" s="153">
        <f t="shared" si="23"/>
        <v>0</v>
      </c>
      <c r="O20" s="153">
        <f>V4</f>
        <v>0</v>
      </c>
      <c r="P20" s="153">
        <f>AT4</f>
        <v>0</v>
      </c>
      <c r="Q20" s="101">
        <f>AR31+V41+V51</f>
        <v>0</v>
      </c>
      <c r="T20" s="81"/>
      <c r="U20" s="52" t="s">
        <v>11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3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3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3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3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114"/>
      <c r="CO20" s="53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114"/>
      <c r="DA20" s="53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ht="14.1" customHeight="1">
      <c r="B21" s="109" t="s">
        <v>184</v>
      </c>
      <c r="C21" s="153">
        <f t="shared" ref="C21:N21" si="24">IF(C16="",0,AS19)</f>
        <v>0</v>
      </c>
      <c r="D21" s="153">
        <f t="shared" si="24"/>
        <v>0</v>
      </c>
      <c r="E21" s="153">
        <f t="shared" si="24"/>
        <v>0</v>
      </c>
      <c r="F21" s="153">
        <f t="shared" si="24"/>
        <v>0</v>
      </c>
      <c r="G21" s="153">
        <f t="shared" si="24"/>
        <v>0</v>
      </c>
      <c r="H21" s="153">
        <f t="shared" si="24"/>
        <v>0</v>
      </c>
      <c r="I21" s="153">
        <f t="shared" si="24"/>
        <v>0</v>
      </c>
      <c r="J21" s="153">
        <f t="shared" si="24"/>
        <v>0</v>
      </c>
      <c r="K21" s="153">
        <f t="shared" si="24"/>
        <v>0</v>
      </c>
      <c r="L21" s="153">
        <f t="shared" si="24"/>
        <v>0</v>
      </c>
      <c r="M21" s="153">
        <f t="shared" si="24"/>
        <v>0</v>
      </c>
      <c r="N21" s="153">
        <f t="shared" si="24"/>
        <v>0</v>
      </c>
      <c r="O21" s="153">
        <f>W4</f>
        <v>0</v>
      </c>
      <c r="P21" s="153">
        <f>AU4</f>
        <v>0</v>
      </c>
      <c r="Q21" s="101">
        <f>BD31+W41+W51</f>
        <v>0</v>
      </c>
      <c r="T21" s="154" t="s">
        <v>334</v>
      </c>
      <c r="U21" s="54" t="str">
        <f>IF(U19="2 + S",Quote!$E$9,"")</f>
        <v/>
      </c>
      <c r="V21" s="54" t="str">
        <f>IF(V19="2 + S",Quote!$E$9,"")</f>
        <v/>
      </c>
      <c r="W21" s="54" t="str">
        <f>IF(W19="2 + S",Quote!$E$9,"")</f>
        <v/>
      </c>
      <c r="X21" s="54" t="str">
        <f>IF(X19="2 + S",Quote!$E$9,"")</f>
        <v/>
      </c>
      <c r="Y21" s="54" t="str">
        <f>IF(Y19="2 + S",Quote!$E$9,"")</f>
        <v/>
      </c>
      <c r="Z21" s="54" t="str">
        <f>IF(Z19="2 + S",Quote!$E$9,"")</f>
        <v/>
      </c>
      <c r="AA21" s="54" t="str">
        <f>IF(AA19="2 + S",Quote!$E$9,"")</f>
        <v/>
      </c>
      <c r="AB21" s="54" t="str">
        <f>IF(AB19="2 + S",Quote!$E$9,"")</f>
        <v/>
      </c>
      <c r="AC21" s="54" t="str">
        <f>IF(AC19="2 + S",Quote!$E$9,"")</f>
        <v/>
      </c>
      <c r="AD21" s="54" t="str">
        <f>IF(AD19="2 + S",Quote!$E$9,"")</f>
        <v/>
      </c>
      <c r="AE21" s="54" t="str">
        <f>IF(AE19="2 + S",Quote!$E$9,"")</f>
        <v/>
      </c>
      <c r="AF21" s="54" t="str">
        <f>IF(AF19="2 + S",Quote!$E$9,"")</f>
        <v/>
      </c>
      <c r="AG21" s="54" t="str">
        <f>IF(AG19="2 + S",Quote!$E$9,"")</f>
        <v/>
      </c>
      <c r="AH21" s="54" t="str">
        <f>IF(AH19="2 + S",Quote!$E$9,"")</f>
        <v/>
      </c>
      <c r="AI21" s="54" t="str">
        <f>IF(AI19="2 + S",Quote!$E$9,"")</f>
        <v/>
      </c>
      <c r="AJ21" s="54" t="str">
        <f>IF(AJ19="2 + S",Quote!$E$9,"")</f>
        <v/>
      </c>
      <c r="AK21" s="54" t="str">
        <f>IF(AK19="2 + S",Quote!$E$9,"")</f>
        <v/>
      </c>
      <c r="AL21" s="54" t="str">
        <f>IF(AL19="2 + S",Quote!$E$9,"")</f>
        <v/>
      </c>
      <c r="AM21" s="54" t="str">
        <f>IF(AM19="2 + S",Quote!$E$9,"")</f>
        <v/>
      </c>
      <c r="AN21" s="54" t="str">
        <f>IF(AN19="2 + S",Quote!$E$9,"")</f>
        <v/>
      </c>
      <c r="AO21" s="54" t="str">
        <f>IF(AO19="2 + S",Quote!$E$9,"")</f>
        <v/>
      </c>
      <c r="AP21" s="54" t="str">
        <f>IF(AP19="2 + S",Quote!$E$9,"")</f>
        <v/>
      </c>
      <c r="AQ21" s="54" t="str">
        <f>IF(AQ19="2 + S",Quote!$E$9,"")</f>
        <v/>
      </c>
      <c r="AR21" s="54" t="str">
        <f>IF(AR19="2 + S",Quote!$E$9,"")</f>
        <v/>
      </c>
      <c r="AS21" s="54" t="str">
        <f>IF(AS19="2 + S",Quote!$E$9,"")</f>
        <v/>
      </c>
      <c r="AT21" s="54" t="str">
        <f>IF(AT19="2 + S",Quote!$E$9,"")</f>
        <v/>
      </c>
      <c r="AU21" s="54" t="str">
        <f>IF(AU19="2 + S",Quote!$E$9,"")</f>
        <v/>
      </c>
      <c r="AV21" s="54" t="str">
        <f>IF(AV19="2 + S",Quote!$E$9,"")</f>
        <v/>
      </c>
      <c r="AW21" s="54" t="str">
        <f>IF(AW19="2 + S",Quote!$E$9,"")</f>
        <v/>
      </c>
      <c r="AX21" s="54" t="str">
        <f>IF(AX19="2 + S",Quote!$E$9,"")</f>
        <v/>
      </c>
      <c r="AY21" s="54" t="str">
        <f>IF(AY19="2 + S",Quote!$E$9,"")</f>
        <v/>
      </c>
      <c r="AZ21" s="54" t="str">
        <f>IF(AZ19="2 + S",Quote!$E$9,"")</f>
        <v/>
      </c>
      <c r="BA21" s="54" t="str">
        <f>IF(BA19="2 + S",Quote!$E$9,"")</f>
        <v/>
      </c>
      <c r="BB21" s="54" t="str">
        <f>IF(BB19="2 + S",Quote!$E$9,"")</f>
        <v/>
      </c>
      <c r="BC21" s="54" t="str">
        <f>IF(BC19="2 + S",Quote!$E$9,"")</f>
        <v/>
      </c>
      <c r="BD21" s="54" t="str">
        <f>IF(BD19="2 + S",Quote!$E$9,"")</f>
        <v/>
      </c>
      <c r="BE21" s="54" t="str">
        <f>IF(BE19="2 + S",Quote!$E$9,"")</f>
        <v/>
      </c>
      <c r="BF21" s="54" t="str">
        <f>IF(BF19="2 + S",Quote!$E$9,"")</f>
        <v/>
      </c>
      <c r="BG21" s="54" t="str">
        <f>IF(BG19="2 + S",Quote!$E$9,"")</f>
        <v/>
      </c>
      <c r="BH21" s="54" t="str">
        <f>IF(BH19="2 + S",Quote!$E$9,"")</f>
        <v/>
      </c>
      <c r="BI21" s="54" t="str">
        <f>IF(BI19="2 + S",Quote!$E$9,"")</f>
        <v/>
      </c>
      <c r="BJ21" s="54" t="str">
        <f>IF(BJ19="2 + S",Quote!$E$9,"")</f>
        <v/>
      </c>
      <c r="BK21" s="54" t="str">
        <f>IF(BK19="2 + S",Quote!$E$9,"")</f>
        <v/>
      </c>
      <c r="BL21" s="54" t="str">
        <f>IF(BL19="2 + S",Quote!$E$9,"")</f>
        <v/>
      </c>
      <c r="BM21" s="54" t="str">
        <f>IF(BM19="2 + S",Quote!$E$9,"")</f>
        <v/>
      </c>
      <c r="BN21" s="54" t="str">
        <f>IF(BN19="2 + S",Quote!$E$9,"")</f>
        <v/>
      </c>
      <c r="BO21" s="54" t="str">
        <f>IF(BO19="2 + S",Quote!$E$9,"")</f>
        <v/>
      </c>
      <c r="BP21" s="54" t="str">
        <f>IF(BP19="2 + S",Quote!$E$9,"")</f>
        <v/>
      </c>
      <c r="BQ21" s="54" t="str">
        <f>IF(BQ19="2 + S",Quote!$E$9,"")</f>
        <v/>
      </c>
      <c r="BR21" s="54" t="str">
        <f>IF(BR19="2 + S",Quote!$E$9,"")</f>
        <v/>
      </c>
      <c r="BS21" s="54" t="str">
        <f>IF(BS19="2 + S",Quote!$E$9,"")</f>
        <v/>
      </c>
      <c r="BT21" s="54" t="str">
        <f>IF(BT19="2 + S",Quote!$E$9,"")</f>
        <v/>
      </c>
      <c r="BU21" s="54" t="str">
        <f>IF(BU19="2 + S",Quote!$E$9,"")</f>
        <v/>
      </c>
      <c r="BV21" s="54" t="str">
        <f>IF(BV19="2 + S",Quote!$E$9,"")</f>
        <v/>
      </c>
      <c r="BW21" s="54" t="str">
        <f>IF(BW19="2 + S",Quote!$E$9,"")</f>
        <v/>
      </c>
      <c r="BX21" s="54" t="str">
        <f>IF(BX19="2 + S",Quote!$E$9,"")</f>
        <v/>
      </c>
      <c r="BY21" s="54" t="str">
        <f>IF(BY19="2 + S",Quote!$E$9,"")</f>
        <v/>
      </c>
      <c r="BZ21" s="54" t="str">
        <f>IF(BZ19="2 + S",Quote!$E$9,"")</f>
        <v/>
      </c>
      <c r="CA21" s="54" t="str">
        <f>IF(CA19="2 + S",Quote!$E$9,"")</f>
        <v/>
      </c>
      <c r="CB21" s="54" t="str">
        <f>IF(CB19="2 + S",Quote!$E$9,"")</f>
        <v/>
      </c>
      <c r="CC21" s="54" t="str">
        <f>IF(CC19="2 + S",Quote!$E$9,"")</f>
        <v/>
      </c>
      <c r="CD21" s="54" t="str">
        <f>IF(CD19="2 + S",Quote!$E$9,"")</f>
        <v/>
      </c>
      <c r="CE21" s="54" t="str">
        <f>IF(CE19="2 + S",Quote!$E$9,"")</f>
        <v/>
      </c>
      <c r="CF21" s="54" t="str">
        <f>IF(CF19="2 + S",Quote!$E$9,"")</f>
        <v/>
      </c>
      <c r="CG21" s="54" t="str">
        <f>IF(CG19="2 + S",Quote!$E$9,"")</f>
        <v/>
      </c>
      <c r="CH21" s="54" t="str">
        <f>IF(CH19="2 + S",Quote!$E$9,"")</f>
        <v/>
      </c>
      <c r="CI21" s="54" t="str">
        <f>IF(CI19="2 + S",Quote!$E$9,"")</f>
        <v/>
      </c>
      <c r="CJ21" s="54" t="str">
        <f>IF(CJ19="2 + S",Quote!$E$9,"")</f>
        <v/>
      </c>
      <c r="CK21" s="54" t="str">
        <f>IF(CK19="2 + S",Quote!$E$9,"")</f>
        <v/>
      </c>
      <c r="CL21" s="54" t="str">
        <f>IF(CL19="2 + S",Quote!$E$9,"")</f>
        <v/>
      </c>
      <c r="CM21" s="54" t="str">
        <f>IF(CM19="2 + S",Quote!$E$9,"")</f>
        <v/>
      </c>
      <c r="CN21" s="54" t="str">
        <f>IF(CN19="2 + S",Quote!$E$9,"")</f>
        <v/>
      </c>
      <c r="CO21" s="54" t="str">
        <f>IF(CO19="2 + S",Quote!$E$9,"")</f>
        <v/>
      </c>
      <c r="CP21" s="54" t="str">
        <f>IF(CP19="2 + S",Quote!$E$9,"")</f>
        <v/>
      </c>
      <c r="CQ21" s="54" t="str">
        <f>IF(CQ19="2 + S",Quote!$E$9,"")</f>
        <v/>
      </c>
      <c r="CR21" s="54" t="str">
        <f>IF(CR19="2 + S",Quote!$E$9,"")</f>
        <v/>
      </c>
      <c r="CS21" s="54" t="str">
        <f>IF(CS19="2 + S",Quote!$E$9,"")</f>
        <v/>
      </c>
      <c r="CT21" s="54" t="str">
        <f>IF(CT19="2 + S",Quote!$E$9,"")</f>
        <v/>
      </c>
      <c r="CU21" s="54" t="str">
        <f>IF(CU19="2 + S",Quote!$E$9,"")</f>
        <v/>
      </c>
      <c r="CV21" s="54" t="str">
        <f>IF(CV19="2 + S",Quote!$E$9,"")</f>
        <v/>
      </c>
      <c r="CW21" s="54" t="str">
        <f>IF(CW19="2 + S",Quote!$E$9,"")</f>
        <v/>
      </c>
      <c r="CX21" s="54" t="str">
        <f>IF(CX19="2 + S",Quote!$E$9,"")</f>
        <v/>
      </c>
      <c r="CY21" s="54" t="str">
        <f>IF(CY19="2 + S",Quote!$E$9,"")</f>
        <v/>
      </c>
      <c r="CZ21" s="54" t="str">
        <f>IF(CZ19="2 + S",Quote!$E$9,"")</f>
        <v/>
      </c>
      <c r="DA21" s="54" t="str">
        <f>IF(DA19="2 + S",Quote!$E$9,"")</f>
        <v/>
      </c>
      <c r="DB21" s="54" t="str">
        <f>IF(DB19="2 + S",Quote!$E$9,"")</f>
        <v/>
      </c>
      <c r="DC21" s="54" t="str">
        <f>IF(DC19="2 + S",Quote!$E$9,"")</f>
        <v/>
      </c>
      <c r="DD21" s="54" t="str">
        <f>IF(DD19="2 + S",Quote!$E$9,"")</f>
        <v/>
      </c>
      <c r="DE21" s="54" t="str">
        <f>IF(DE19="2 + S",Quote!$E$9,"")</f>
        <v/>
      </c>
      <c r="DF21" s="54" t="str">
        <f>IF(DF19="2 + S",Quote!$E$9,"")</f>
        <v/>
      </c>
      <c r="DG21" s="54" t="str">
        <f>IF(DG19="2 + S",Quote!$E$9,"")</f>
        <v/>
      </c>
      <c r="DH21" s="54" t="str">
        <f>IF(DH19="2 + S",Quote!$E$9,"")</f>
        <v/>
      </c>
      <c r="DI21" s="54" t="str">
        <f>IF(DI19="2 + S",Quote!$E$9,"")</f>
        <v/>
      </c>
      <c r="DJ21" s="54" t="str">
        <f>IF(DJ19="2 + S",Quote!$E$9,"")</f>
        <v/>
      </c>
      <c r="DK21" s="54" t="str">
        <f>IF(DK19="2 + S",Quote!$E$9,"")</f>
        <v/>
      </c>
      <c r="DL21" s="54" t="str">
        <f>IF(DL19="2 + S",Quote!$E$9,"")</f>
        <v/>
      </c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</row>
    <row r="22" spans="2:256" ht="14.1" customHeight="1">
      <c r="B22" s="109" t="s">
        <v>185</v>
      </c>
      <c r="C22" s="153">
        <f t="shared" ref="C22:N22" si="25">IF(C16="",0,BE19)</f>
        <v>0</v>
      </c>
      <c r="D22" s="153">
        <f t="shared" si="25"/>
        <v>0</v>
      </c>
      <c r="E22" s="153">
        <f t="shared" si="25"/>
        <v>0</v>
      </c>
      <c r="F22" s="153">
        <f t="shared" si="25"/>
        <v>0</v>
      </c>
      <c r="G22" s="153">
        <f t="shared" si="25"/>
        <v>0</v>
      </c>
      <c r="H22" s="153">
        <f t="shared" si="25"/>
        <v>0</v>
      </c>
      <c r="I22" s="153">
        <f t="shared" si="25"/>
        <v>0</v>
      </c>
      <c r="J22" s="153">
        <f t="shared" si="25"/>
        <v>0</v>
      </c>
      <c r="K22" s="153">
        <f t="shared" si="25"/>
        <v>0</v>
      </c>
      <c r="L22" s="153">
        <f t="shared" si="25"/>
        <v>0</v>
      </c>
      <c r="M22" s="153">
        <f t="shared" si="25"/>
        <v>0</v>
      </c>
      <c r="N22" s="153">
        <f t="shared" si="25"/>
        <v>0</v>
      </c>
      <c r="O22" s="153">
        <f>X4</f>
        <v>0</v>
      </c>
      <c r="P22" s="153">
        <f>AV4</f>
        <v>0</v>
      </c>
      <c r="Q22" s="101">
        <f>BP31+X41+X51</f>
        <v>0</v>
      </c>
      <c r="T22" s="154">
        <v>3</v>
      </c>
      <c r="U22" s="54" t="str">
        <f>IF(U19="3",Quote!$E$10,"")</f>
        <v/>
      </c>
      <c r="V22" s="54" t="str">
        <f>IF(V19="3",Quote!$E$10,"")</f>
        <v/>
      </c>
      <c r="W22" s="54" t="str">
        <f>IF(W19="3",Quote!$E$10,"")</f>
        <v/>
      </c>
      <c r="X22" s="54" t="str">
        <f>IF(X19="3",Quote!$E$10,"")</f>
        <v/>
      </c>
      <c r="Y22" s="54" t="str">
        <f>IF(Y19="3",Quote!$E$10,"")</f>
        <v/>
      </c>
      <c r="Z22" s="54" t="str">
        <f>IF(Z19="3",Quote!$E$10,"")</f>
        <v/>
      </c>
      <c r="AA22" s="54" t="str">
        <f>IF(AA19="3",Quote!$E$10,"")</f>
        <v/>
      </c>
      <c r="AB22" s="54" t="str">
        <f>IF(AB19="3",Quote!$E$10,"")</f>
        <v/>
      </c>
      <c r="AC22" s="54" t="str">
        <f>IF(AC19="3",Quote!$E$10,"")</f>
        <v/>
      </c>
      <c r="AD22" s="54" t="str">
        <f>IF(AD19="3",Quote!$E$10,"")</f>
        <v/>
      </c>
      <c r="AE22" s="54" t="str">
        <f>IF(AE19="3",Quote!$E$10,"")</f>
        <v/>
      </c>
      <c r="AF22" s="54" t="str">
        <f>IF(AF19="3",Quote!$E$10,"")</f>
        <v/>
      </c>
      <c r="AG22" s="56" t="str">
        <f>IF(AG19="3",Quote!$E$10,"")</f>
        <v/>
      </c>
      <c r="AH22" s="54" t="str">
        <f>IF(AH19="3",Quote!$E$10,"")</f>
        <v/>
      </c>
      <c r="AI22" s="54" t="str">
        <f>IF(AI19="3",Quote!$E$10,"")</f>
        <v/>
      </c>
      <c r="AJ22" s="54" t="str">
        <f>IF(AJ19="3",Quote!$E$10,"")</f>
        <v/>
      </c>
      <c r="AK22" s="54" t="str">
        <f>IF(AK19="3",Quote!$E$10,"")</f>
        <v/>
      </c>
      <c r="AL22" s="54" t="str">
        <f>IF(AL19="3",Quote!$E$10,"")</f>
        <v/>
      </c>
      <c r="AM22" s="54" t="str">
        <f>IF(AM19="3",Quote!$E$10,"")</f>
        <v/>
      </c>
      <c r="AN22" s="54" t="str">
        <f>IF(AN19="3",Quote!$E$10,"")</f>
        <v/>
      </c>
      <c r="AO22" s="54" t="str">
        <f>IF(AO19="3",Quote!$E$10,"")</f>
        <v/>
      </c>
      <c r="AP22" s="54" t="str">
        <f>IF(AP19="3",Quote!$E$10,"")</f>
        <v/>
      </c>
      <c r="AQ22" s="54" t="str">
        <f>IF(AQ19="3",Quote!$E$10,"")</f>
        <v/>
      </c>
      <c r="AR22" s="54" t="str">
        <f>IF(AR19="3",Quote!$E$10,"")</f>
        <v/>
      </c>
      <c r="AS22" s="56" t="str">
        <f>IF(AS19="3",Quote!$E$10,"")</f>
        <v/>
      </c>
      <c r="AT22" s="54" t="str">
        <f>IF(AT19="3",Quote!$E$10,"")</f>
        <v/>
      </c>
      <c r="AU22" s="54" t="str">
        <f>IF(AU19="3",Quote!$E$10,"")</f>
        <v/>
      </c>
      <c r="AV22" s="54" t="str">
        <f>IF(AV19="3",Quote!$E$10,"")</f>
        <v/>
      </c>
      <c r="AW22" s="54" t="str">
        <f>IF(AW19="3",Quote!$E$10,"")</f>
        <v/>
      </c>
      <c r="AX22" s="54" t="str">
        <f>IF(AX19="3",Quote!$E$10,"")</f>
        <v/>
      </c>
      <c r="AY22" s="54" t="str">
        <f>IF(AY19="3",Quote!$E$10,"")</f>
        <v/>
      </c>
      <c r="AZ22" s="54" t="str">
        <f>IF(AZ19="3",Quote!$E$10,"")</f>
        <v/>
      </c>
      <c r="BA22" s="54" t="str">
        <f>IF(BA19="3",Quote!$E$10,"")</f>
        <v/>
      </c>
      <c r="BB22" s="54" t="str">
        <f>IF(BB19="3",Quote!$E$10,"")</f>
        <v/>
      </c>
      <c r="BC22" s="54" t="str">
        <f>IF(BC19="3",Quote!$E$10,"")</f>
        <v/>
      </c>
      <c r="BD22" s="54" t="str">
        <f>IF(BD19="3",Quote!$E$10,"")</f>
        <v/>
      </c>
      <c r="BE22" s="56" t="str">
        <f>IF(BE19="3",Quote!$E$10,"")</f>
        <v/>
      </c>
      <c r="BF22" s="54" t="str">
        <f>IF(BF19="3",Quote!$E$10,"")</f>
        <v/>
      </c>
      <c r="BG22" s="54" t="str">
        <f>IF(BG19="3",Quote!$E$10,"")</f>
        <v/>
      </c>
      <c r="BH22" s="54" t="str">
        <f>IF(BH19="3",Quote!$E$10,"")</f>
        <v/>
      </c>
      <c r="BI22" s="54" t="str">
        <f>IF(BI19="3",Quote!$E$10,"")</f>
        <v/>
      </c>
      <c r="BJ22" s="54" t="str">
        <f>IF(BJ19="3",Quote!$E$10,"")</f>
        <v/>
      </c>
      <c r="BK22" s="54" t="str">
        <f>IF(BK19="3",Quote!$E$10,"")</f>
        <v/>
      </c>
      <c r="BL22" s="54" t="str">
        <f>IF(BL19="3",Quote!$E$10,"")</f>
        <v/>
      </c>
      <c r="BM22" s="54" t="str">
        <f>IF(BM19="3",Quote!$E$10,"")</f>
        <v/>
      </c>
      <c r="BN22" s="54" t="str">
        <f>IF(BN19="3",Quote!$E$10,"")</f>
        <v/>
      </c>
      <c r="BO22" s="54" t="str">
        <f>IF(BO19="3",Quote!$E$10,"")</f>
        <v/>
      </c>
      <c r="BP22" s="54" t="str">
        <f>IF(BP19="3",Quote!$E$10,"")</f>
        <v/>
      </c>
      <c r="BQ22" s="56" t="str">
        <f>IF(BQ19="3",Quote!$E$10,"")</f>
        <v/>
      </c>
      <c r="BR22" s="54" t="str">
        <f>IF(BR19="3",Quote!$E$10,"")</f>
        <v/>
      </c>
      <c r="BS22" s="54" t="str">
        <f>IF(BS19="3",Quote!$E$10,"")</f>
        <v/>
      </c>
      <c r="BT22" s="54" t="str">
        <f>IF(BT19="3",Quote!$E$10,"")</f>
        <v/>
      </c>
      <c r="BU22" s="54" t="str">
        <f>IF(BU19="3",Quote!$E$10,"")</f>
        <v/>
      </c>
      <c r="BV22" s="54" t="str">
        <f>IF(BV19="3",Quote!$E$10,"")</f>
        <v/>
      </c>
      <c r="BW22" s="54" t="str">
        <f>IF(BW19="3",Quote!$E$10,"")</f>
        <v/>
      </c>
      <c r="BX22" s="54" t="str">
        <f>IF(BX19="3",Quote!$E$10,"")</f>
        <v/>
      </c>
      <c r="BY22" s="54" t="str">
        <f>IF(BY19="3",Quote!$E$10,"")</f>
        <v/>
      </c>
      <c r="BZ22" s="54" t="str">
        <f>IF(BZ19="3",Quote!$E$10,"")</f>
        <v/>
      </c>
      <c r="CA22" s="54" t="str">
        <f>IF(CA19="3",Quote!$E$10,"")</f>
        <v/>
      </c>
      <c r="CB22" s="54" t="str">
        <f>IF(CB19="3",Quote!$E$10,"")</f>
        <v/>
      </c>
      <c r="CC22" s="56" t="str">
        <f>IF(CC19="3",Quote!$E$10,"")</f>
        <v/>
      </c>
      <c r="CD22" s="59" t="str">
        <f>IF(CD19="3",Quote!$E$10,"")</f>
        <v/>
      </c>
      <c r="CE22" s="59" t="str">
        <f>IF(CE19="3",Quote!$E$10,"")</f>
        <v/>
      </c>
      <c r="CF22" s="59" t="str">
        <f>IF(CF19="3",Quote!$E$10,"")</f>
        <v/>
      </c>
      <c r="CG22" s="59" t="str">
        <f>IF(CG19="3",Quote!$E$10,"")</f>
        <v/>
      </c>
      <c r="CH22" s="59" t="str">
        <f>IF(CH19="3",Quote!$E$10,"")</f>
        <v/>
      </c>
      <c r="CI22" s="59" t="str">
        <f>IF(CI19="3",Quote!$E$10,"")</f>
        <v/>
      </c>
      <c r="CJ22" s="59" t="str">
        <f>IF(CJ19="3",Quote!$E$10,"")</f>
        <v/>
      </c>
      <c r="CK22" s="59" t="str">
        <f>IF(CK19="3",Quote!$E$10,"")</f>
        <v/>
      </c>
      <c r="CL22" s="59" t="str">
        <f>IF(CL19="3",Quote!$E$10,"")</f>
        <v/>
      </c>
      <c r="CM22" s="59" t="str">
        <f>IF(CM19="3",Quote!$E$10,"")</f>
        <v/>
      </c>
      <c r="CN22" s="117" t="str">
        <f>IF(CN19="3",Quote!$E$10,"")</f>
        <v/>
      </c>
      <c r="CO22" s="56" t="str">
        <f>IF(CO19="3",Quote!$E$10,"")</f>
        <v/>
      </c>
      <c r="CP22" s="59" t="str">
        <f>IF(CP19="3",Quote!$E$10,"")</f>
        <v/>
      </c>
      <c r="CQ22" s="59" t="str">
        <f>IF(CQ19="3",Quote!$E$10,"")</f>
        <v/>
      </c>
      <c r="CR22" s="59" t="str">
        <f>IF(CR19="3",Quote!$E$10,"")</f>
        <v/>
      </c>
      <c r="CS22" s="59" t="str">
        <f>IF(CS19="3",Quote!$E$10,"")</f>
        <v/>
      </c>
      <c r="CT22" s="59" t="str">
        <f>IF(CT19="3",Quote!$E$10,"")</f>
        <v/>
      </c>
      <c r="CU22" s="59" t="str">
        <f>IF(CU19="3",Quote!$E$10,"")</f>
        <v/>
      </c>
      <c r="CV22" s="59" t="str">
        <f>IF(CV19="3",Quote!$E$10,"")</f>
        <v/>
      </c>
      <c r="CW22" s="59" t="str">
        <f>IF(CW19="3",Quote!$E$10,"")</f>
        <v/>
      </c>
      <c r="CX22" s="59" t="str">
        <f>IF(CX19="3",Quote!$E$10,"")</f>
        <v/>
      </c>
      <c r="CY22" s="59" t="str">
        <f>IF(CY19="3",Quote!$E$10,"")</f>
        <v/>
      </c>
      <c r="CZ22" s="117" t="str">
        <f>IF(CZ19="3",Quote!$E$10,"")</f>
        <v/>
      </c>
      <c r="DA22" s="56" t="str">
        <f>IF(DA19="3",Quote!$E$10,"")</f>
        <v/>
      </c>
      <c r="DB22" s="54" t="str">
        <f>IF(DB19="3",Quote!$E$10,"")</f>
        <v/>
      </c>
      <c r="DC22" s="54" t="str">
        <f>IF(DC19="3",Quote!$E$10,"")</f>
        <v/>
      </c>
      <c r="DD22" s="54" t="str">
        <f>IF(DD19="3",Quote!$E$10,"")</f>
        <v/>
      </c>
      <c r="DE22" s="54" t="str">
        <f>IF(DE19="3",Quote!$E$10,"")</f>
        <v/>
      </c>
      <c r="DF22" s="54" t="str">
        <f>IF(DF19="3",Quote!$E$10,"")</f>
        <v/>
      </c>
      <c r="DG22" s="54" t="str">
        <f>IF(DG19="3",Quote!$E$10,"")</f>
        <v/>
      </c>
      <c r="DH22" s="54" t="str">
        <f>IF(DH19="3",Quote!$E$10,"")</f>
        <v/>
      </c>
      <c r="DI22" s="54" t="str">
        <f>IF(DI19="3",Quote!$E$10,"")</f>
        <v/>
      </c>
      <c r="DJ22" s="54" t="str">
        <f>IF(DJ19="3",Quote!$E$10,"")</f>
        <v/>
      </c>
      <c r="DK22" s="54" t="str">
        <f>IF(DK19="3",Quote!$E$10,"")</f>
        <v/>
      </c>
      <c r="DL22" s="54" t="str">
        <f>IF(DL19="3",Quote!$E$10,"")</f>
        <v/>
      </c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</row>
    <row r="23" spans="2:256" ht="14.1" customHeight="1">
      <c r="B23" s="109" t="s">
        <v>186</v>
      </c>
      <c r="C23" s="153">
        <f t="shared" ref="C23:N23" si="26">IF(C16="",0,BQ19)</f>
        <v>0</v>
      </c>
      <c r="D23" s="153">
        <f t="shared" si="26"/>
        <v>0</v>
      </c>
      <c r="E23" s="153">
        <f t="shared" si="26"/>
        <v>0</v>
      </c>
      <c r="F23" s="153">
        <f t="shared" si="26"/>
        <v>0</v>
      </c>
      <c r="G23" s="153">
        <f t="shared" si="26"/>
        <v>0</v>
      </c>
      <c r="H23" s="153">
        <f t="shared" si="26"/>
        <v>0</v>
      </c>
      <c r="I23" s="153">
        <f t="shared" si="26"/>
        <v>0</v>
      </c>
      <c r="J23" s="153">
        <f t="shared" si="26"/>
        <v>0</v>
      </c>
      <c r="K23" s="153">
        <f t="shared" si="26"/>
        <v>0</v>
      </c>
      <c r="L23" s="153">
        <f t="shared" si="26"/>
        <v>0</v>
      </c>
      <c r="M23" s="153">
        <f t="shared" si="26"/>
        <v>0</v>
      </c>
      <c r="N23" s="153">
        <f t="shared" si="26"/>
        <v>0</v>
      </c>
      <c r="O23" s="153">
        <f>Y4</f>
        <v>0</v>
      </c>
      <c r="P23" s="153">
        <f>AW4</f>
        <v>0</v>
      </c>
      <c r="Q23" s="101">
        <f>CB31+Y41+Y51</f>
        <v>0</v>
      </c>
      <c r="T23" s="154" t="s">
        <v>335</v>
      </c>
      <c r="U23" s="54" t="str">
        <f>IF(U19="3 + S",Quote!$E$11,"")</f>
        <v/>
      </c>
      <c r="V23" s="54" t="str">
        <f>IF(V19="3 + S",Quote!$E$11,"")</f>
        <v/>
      </c>
      <c r="W23" s="54" t="str">
        <f>IF(W19="3 + S",Quote!$E$11,"")</f>
        <v/>
      </c>
      <c r="X23" s="54" t="str">
        <f>IF(X19="3 + S",Quote!$E$11,"")</f>
        <v/>
      </c>
      <c r="Y23" s="54" t="str">
        <f>IF(Y19="3 + S",Quote!$E$11,"")</f>
        <v/>
      </c>
      <c r="Z23" s="54" t="str">
        <f>IF(Z19="3 + S",Quote!$E$11,"")</f>
        <v/>
      </c>
      <c r="AA23" s="54" t="str">
        <f>IF(AA19="3 + S",Quote!$E$11,"")</f>
        <v/>
      </c>
      <c r="AB23" s="54" t="str">
        <f>IF(AB19="3 + S",Quote!$E$11,"")</f>
        <v/>
      </c>
      <c r="AC23" s="54" t="str">
        <f>IF(AC19="3 + S",Quote!$E$11,"")</f>
        <v/>
      </c>
      <c r="AD23" s="54" t="str">
        <f>IF(AD19="3 + S",Quote!$E$11,"")</f>
        <v/>
      </c>
      <c r="AE23" s="54" t="str">
        <f>IF(AE19="3 + S",Quote!$E$11,"")</f>
        <v/>
      </c>
      <c r="AF23" s="54" t="str">
        <f>IF(AF19="3 + S",Quote!$E$11,"")</f>
        <v/>
      </c>
      <c r="AG23" s="54" t="str">
        <f>IF(AG19="3 + S",Quote!$E$11,"")</f>
        <v/>
      </c>
      <c r="AH23" s="54" t="str">
        <f>IF(AH19="3 + S",Quote!$E$11,"")</f>
        <v/>
      </c>
      <c r="AI23" s="54" t="str">
        <f>IF(AI19="3 + S",Quote!$E$11,"")</f>
        <v/>
      </c>
      <c r="AJ23" s="54" t="str">
        <f>IF(AJ19="3 + S",Quote!$E$11,"")</f>
        <v/>
      </c>
      <c r="AK23" s="54" t="str">
        <f>IF(AK19="3 + S",Quote!$E$11,"")</f>
        <v/>
      </c>
      <c r="AL23" s="54" t="str">
        <f>IF(AL19="3 + S",Quote!$E$11,"")</f>
        <v/>
      </c>
      <c r="AM23" s="54" t="str">
        <f>IF(AM19="3 + S",Quote!$E$11,"")</f>
        <v/>
      </c>
      <c r="AN23" s="54" t="str">
        <f>IF(AN19="3 + S",Quote!$E$11,"")</f>
        <v/>
      </c>
      <c r="AO23" s="54" t="str">
        <f>IF(AO19="3 + S",Quote!$E$11,"")</f>
        <v/>
      </c>
      <c r="AP23" s="54" t="str">
        <f>IF(AP19="3 + S",Quote!$E$11,"")</f>
        <v/>
      </c>
      <c r="AQ23" s="54" t="str">
        <f>IF(AQ19="3 + S",Quote!$E$11,"")</f>
        <v/>
      </c>
      <c r="AR23" s="54" t="str">
        <f>IF(AR19="3 + S",Quote!$E$11,"")</f>
        <v/>
      </c>
      <c r="AS23" s="54" t="str">
        <f>IF(AS19="3 + S",Quote!$E$11,"")</f>
        <v/>
      </c>
      <c r="AT23" s="54" t="str">
        <f>IF(AT19="3 + S",Quote!$E$11,"")</f>
        <v/>
      </c>
      <c r="AU23" s="54" t="str">
        <f>IF(AU19="3 + S",Quote!$E$11,"")</f>
        <v/>
      </c>
      <c r="AV23" s="54" t="str">
        <f>IF(AV19="3 + S",Quote!$E$11,"")</f>
        <v/>
      </c>
      <c r="AW23" s="54" t="str">
        <f>IF(AW19="3 + S",Quote!$E$11,"")</f>
        <v/>
      </c>
      <c r="AX23" s="54" t="str">
        <f>IF(AX19="3 + S",Quote!$E$11,"")</f>
        <v/>
      </c>
      <c r="AY23" s="54" t="str">
        <f>IF(AY19="3 + S",Quote!$E$11,"")</f>
        <v/>
      </c>
      <c r="AZ23" s="54" t="str">
        <f>IF(AZ19="3 + S",Quote!$E$11,"")</f>
        <v/>
      </c>
      <c r="BA23" s="54" t="str">
        <f>IF(BA19="3 + S",Quote!$E$11,"")</f>
        <v/>
      </c>
      <c r="BB23" s="54" t="str">
        <f>IF(BB19="3 + S",Quote!$E$11,"")</f>
        <v/>
      </c>
      <c r="BC23" s="54" t="str">
        <f>IF(BC19="3 + S",Quote!$E$11,"")</f>
        <v/>
      </c>
      <c r="BD23" s="54" t="str">
        <f>IF(BD19="3 + S",Quote!$E$11,"")</f>
        <v/>
      </c>
      <c r="BE23" s="54" t="str">
        <f>IF(BE19="3 + S",Quote!$E$11,"")</f>
        <v/>
      </c>
      <c r="BF23" s="54" t="str">
        <f>IF(BF19="3 + S",Quote!$E$11,"")</f>
        <v/>
      </c>
      <c r="BG23" s="54" t="str">
        <f>IF(BG19="3 + S",Quote!$E$11,"")</f>
        <v/>
      </c>
      <c r="BH23" s="54" t="str">
        <f>IF(BH19="3 + S",Quote!$E$11,"")</f>
        <v/>
      </c>
      <c r="BI23" s="54" t="str">
        <f>IF(BI19="3 + S",Quote!$E$11,"")</f>
        <v/>
      </c>
      <c r="BJ23" s="54" t="str">
        <f>IF(BJ19="3 + S",Quote!$E$11,"")</f>
        <v/>
      </c>
      <c r="BK23" s="54" t="str">
        <f>IF(BK19="3 + S",Quote!$E$11,"")</f>
        <v/>
      </c>
      <c r="BL23" s="54" t="str">
        <f>IF(BL19="3 + S",Quote!$E$11,"")</f>
        <v/>
      </c>
      <c r="BM23" s="54" t="str">
        <f>IF(BM19="3 + S",Quote!$E$11,"")</f>
        <v/>
      </c>
      <c r="BN23" s="54" t="str">
        <f>IF(BN19="3 + S",Quote!$E$11,"")</f>
        <v/>
      </c>
      <c r="BO23" s="54" t="str">
        <f>IF(BO19="3 + S",Quote!$E$11,"")</f>
        <v/>
      </c>
      <c r="BP23" s="54" t="str">
        <f>IF(BP19="3 + S",Quote!$E$11,"")</f>
        <v/>
      </c>
      <c r="BQ23" s="54" t="str">
        <f>IF(BQ19="3 + S",Quote!$E$11,"")</f>
        <v/>
      </c>
      <c r="BR23" s="54" t="str">
        <f>IF(BR19="3 + S",Quote!$E$11,"")</f>
        <v/>
      </c>
      <c r="BS23" s="54" t="str">
        <f>IF(BS19="3 + S",Quote!$E$11,"")</f>
        <v/>
      </c>
      <c r="BT23" s="54" t="str">
        <f>IF(BT19="3 + S",Quote!$E$11,"")</f>
        <v/>
      </c>
      <c r="BU23" s="54" t="str">
        <f>IF(BU19="3 + S",Quote!$E$11,"")</f>
        <v/>
      </c>
      <c r="BV23" s="54" t="str">
        <f>IF(BV19="3 + S",Quote!$E$11,"")</f>
        <v/>
      </c>
      <c r="BW23" s="54" t="str">
        <f>IF(BW19="3 + S",Quote!$E$11,"")</f>
        <v/>
      </c>
      <c r="BX23" s="54" t="str">
        <f>IF(BX19="3 + S",Quote!$E$11,"")</f>
        <v/>
      </c>
      <c r="BY23" s="54" t="str">
        <f>IF(BY19="3 + S",Quote!$E$11,"")</f>
        <v/>
      </c>
      <c r="BZ23" s="54" t="str">
        <f>IF(BZ19="3 + S",Quote!$E$11,"")</f>
        <v/>
      </c>
      <c r="CA23" s="54" t="str">
        <f>IF(CA19="3 + S",Quote!$E$11,"")</f>
        <v/>
      </c>
      <c r="CB23" s="54" t="str">
        <f>IF(CB19="3 + S",Quote!$E$11,"")</f>
        <v/>
      </c>
      <c r="CC23" s="54" t="str">
        <f>IF(CC19="3 + S",Quote!$E$11,"")</f>
        <v/>
      </c>
      <c r="CD23" s="54" t="str">
        <f>IF(CD19="3 + S",Quote!$E$11,"")</f>
        <v/>
      </c>
      <c r="CE23" s="54" t="str">
        <f>IF(CE19="3 + S",Quote!$E$11,"")</f>
        <v/>
      </c>
      <c r="CF23" s="54" t="str">
        <f>IF(CF19="3 + S",Quote!$E$11,"")</f>
        <v/>
      </c>
      <c r="CG23" s="54" t="str">
        <f>IF(CG19="3 + S",Quote!$E$11,"")</f>
        <v/>
      </c>
      <c r="CH23" s="54" t="str">
        <f>IF(CH19="3 + S",Quote!$E$11,"")</f>
        <v/>
      </c>
      <c r="CI23" s="54" t="str">
        <f>IF(CI19="3 + S",Quote!$E$11,"")</f>
        <v/>
      </c>
      <c r="CJ23" s="54" t="str">
        <f>IF(CJ19="3 + S",Quote!$E$11,"")</f>
        <v/>
      </c>
      <c r="CK23" s="54" t="str">
        <f>IF(CK19="3 + S",Quote!$E$11,"")</f>
        <v/>
      </c>
      <c r="CL23" s="54" t="str">
        <f>IF(CL19="3 + S",Quote!$E$11,"")</f>
        <v/>
      </c>
      <c r="CM23" s="54" t="str">
        <f>IF(CM19="3 + S",Quote!$E$11,"")</f>
        <v/>
      </c>
      <c r="CN23" s="54" t="str">
        <f>IF(CN19="3 + S",Quote!$E$11,"")</f>
        <v/>
      </c>
      <c r="CO23" s="54" t="str">
        <f>IF(CO19="3 + S",Quote!$E$11,"")</f>
        <v/>
      </c>
      <c r="CP23" s="54" t="str">
        <f>IF(CP19="3 + S",Quote!$E$11,"")</f>
        <v/>
      </c>
      <c r="CQ23" s="54" t="str">
        <f>IF(CQ19="3 + S",Quote!$E$11,"")</f>
        <v/>
      </c>
      <c r="CR23" s="54" t="str">
        <f>IF(CR19="3 + S",Quote!$E$11,"")</f>
        <v/>
      </c>
      <c r="CS23" s="54" t="str">
        <f>IF(CS19="3 + S",Quote!$E$11,"")</f>
        <v/>
      </c>
      <c r="CT23" s="54" t="str">
        <f>IF(CT19="3 + S",Quote!$E$11,"")</f>
        <v/>
      </c>
      <c r="CU23" s="54" t="str">
        <f>IF(CU19="3 + S",Quote!$E$11,"")</f>
        <v/>
      </c>
      <c r="CV23" s="54" t="str">
        <f>IF(CV19="3 + S",Quote!$E$11,"")</f>
        <v/>
      </c>
      <c r="CW23" s="54" t="str">
        <f>IF(CW19="3 + S",Quote!$E$11,"")</f>
        <v/>
      </c>
      <c r="CX23" s="54" t="str">
        <f>IF(CX19="3 + S",Quote!$E$11,"")</f>
        <v/>
      </c>
      <c r="CY23" s="54" t="str">
        <f>IF(CY19="3 + S",Quote!$E$11,"")</f>
        <v/>
      </c>
      <c r="CZ23" s="54" t="str">
        <f>IF(CZ19="3 + S",Quote!$E$11,"")</f>
        <v/>
      </c>
      <c r="DA23" s="54" t="str">
        <f>IF(DA19="3 + S",Quote!$E$11,"")</f>
        <v/>
      </c>
      <c r="DB23" s="54" t="str">
        <f>IF(DB19="3 + S",Quote!$E$11,"")</f>
        <v/>
      </c>
      <c r="DC23" s="54" t="str">
        <f>IF(DC19="3 + S",Quote!$E$11,"")</f>
        <v/>
      </c>
      <c r="DD23" s="54" t="str">
        <f>IF(DD19="3 + S",Quote!$E$11,"")</f>
        <v/>
      </c>
      <c r="DE23" s="54" t="str">
        <f>IF(DE19="3 + S",Quote!$E$11,"")</f>
        <v/>
      </c>
      <c r="DF23" s="54" t="str">
        <f>IF(DF19="3 + S",Quote!$E$11,"")</f>
        <v/>
      </c>
      <c r="DG23" s="54" t="str">
        <f>IF(DG19="3 + S",Quote!$E$11,"")</f>
        <v/>
      </c>
      <c r="DH23" s="54" t="str">
        <f>IF(DH19="3 + S",Quote!$E$11,"")</f>
        <v/>
      </c>
      <c r="DI23" s="54" t="str">
        <f>IF(DI19="3 + S",Quote!$E$11,"")</f>
        <v/>
      </c>
      <c r="DJ23" s="54" t="str">
        <f>IF(DJ19="3 + S",Quote!$E$11,"")</f>
        <v/>
      </c>
      <c r="DK23" s="54" t="str">
        <f>IF(DK19="3 + S",Quote!$E$11,"")</f>
        <v/>
      </c>
      <c r="DL23" s="54" t="str">
        <f>IF(DL19="3 + S",Quote!$E$11,"")</f>
        <v/>
      </c>
    </row>
    <row r="24" spans="2:256" ht="14.1" customHeight="1">
      <c r="B24" s="109" t="s">
        <v>293</v>
      </c>
      <c r="C24" s="153">
        <f t="shared" ref="C24:N24" si="27">IF(C16="",0,CC19)</f>
        <v>0</v>
      </c>
      <c r="D24" s="153">
        <f t="shared" si="27"/>
        <v>0</v>
      </c>
      <c r="E24" s="153">
        <f t="shared" si="27"/>
        <v>0</v>
      </c>
      <c r="F24" s="153">
        <f t="shared" si="27"/>
        <v>0</v>
      </c>
      <c r="G24" s="153">
        <f t="shared" si="27"/>
        <v>0</v>
      </c>
      <c r="H24" s="153">
        <f t="shared" si="27"/>
        <v>0</v>
      </c>
      <c r="I24" s="153">
        <f t="shared" si="27"/>
        <v>0</v>
      </c>
      <c r="J24" s="153">
        <f t="shared" si="27"/>
        <v>0</v>
      </c>
      <c r="K24" s="153">
        <f t="shared" si="27"/>
        <v>0</v>
      </c>
      <c r="L24" s="153">
        <f t="shared" si="27"/>
        <v>0</v>
      </c>
      <c r="M24" s="153">
        <f t="shared" si="27"/>
        <v>0</v>
      </c>
      <c r="N24" s="153">
        <f t="shared" si="27"/>
        <v>0</v>
      </c>
      <c r="O24" s="153">
        <f>Z4</f>
        <v>0</v>
      </c>
      <c r="P24" s="153">
        <f>AX4</f>
        <v>0</v>
      </c>
      <c r="Q24" s="101">
        <f>CN31+Z41+Z51</f>
        <v>0</v>
      </c>
      <c r="T24" s="154">
        <v>4</v>
      </c>
      <c r="U24" s="54" t="str">
        <f>IF(U19="4",Quote!$E$12,"")</f>
        <v/>
      </c>
      <c r="V24" s="54" t="str">
        <f>IF(V19="4",Quote!$E$12,"")</f>
        <v/>
      </c>
      <c r="W24" s="54" t="str">
        <f>IF(W19="4",Quote!$E$12,"")</f>
        <v/>
      </c>
      <c r="X24" s="54" t="str">
        <f>IF(X19="4",Quote!$E$12,"")</f>
        <v/>
      </c>
      <c r="Y24" s="54" t="str">
        <f>IF(Y19="4",Quote!$E$12,"")</f>
        <v/>
      </c>
      <c r="Z24" s="54" t="str">
        <f>IF(Z19="4",Quote!$E$12,"")</f>
        <v/>
      </c>
      <c r="AA24" s="54" t="str">
        <f>IF(AA19="4",Quote!$E$12,"")</f>
        <v/>
      </c>
      <c r="AB24" s="54" t="str">
        <f>IF(AB19="4",Quote!$E$12,"")</f>
        <v/>
      </c>
      <c r="AC24" s="54" t="str">
        <f>IF(AC19="4",Quote!$E$12,"")</f>
        <v/>
      </c>
      <c r="AD24" s="54" t="str">
        <f>IF(AD19="4",Quote!$E$12,"")</f>
        <v/>
      </c>
      <c r="AE24" s="54" t="str">
        <f>IF(AE19="4",Quote!$E$12,"")</f>
        <v/>
      </c>
      <c r="AF24" s="54" t="str">
        <f>IF(AF19="4",Quote!$E$12,"")</f>
        <v/>
      </c>
      <c r="AG24" s="56" t="str">
        <f>IF(AG19="4",Quote!$E$12,"")</f>
        <v/>
      </c>
      <c r="AH24" s="54" t="str">
        <f>IF(AH19="4",Quote!$E$12,"")</f>
        <v/>
      </c>
      <c r="AI24" s="54" t="str">
        <f>IF(AI19="4",Quote!$E$12,"")</f>
        <v/>
      </c>
      <c r="AJ24" s="54" t="str">
        <f>IF(AJ19="4",Quote!$E$12,"")</f>
        <v/>
      </c>
      <c r="AK24" s="54" t="str">
        <f>IF(AK19="4",Quote!$E$12,"")</f>
        <v/>
      </c>
      <c r="AL24" s="54" t="str">
        <f>IF(AL19="4",Quote!$E$12,"")</f>
        <v/>
      </c>
      <c r="AM24" s="54" t="str">
        <f>IF(AM19="4",Quote!$E$12,"")</f>
        <v/>
      </c>
      <c r="AN24" s="54" t="str">
        <f>IF(AN19="4",Quote!$E$12,"")</f>
        <v/>
      </c>
      <c r="AO24" s="54" t="str">
        <f>IF(AO19="4",Quote!$E$12,"")</f>
        <v/>
      </c>
      <c r="AP24" s="54" t="str">
        <f>IF(AP19="4",Quote!$E$12,"")</f>
        <v/>
      </c>
      <c r="AQ24" s="54" t="str">
        <f>IF(AQ19="4",Quote!$E$12,"")</f>
        <v/>
      </c>
      <c r="AR24" s="54" t="str">
        <f>IF(AR19="4",Quote!$E$12,"")</f>
        <v/>
      </c>
      <c r="AS24" s="56" t="str">
        <f>IF(AS19="4",Quote!$E$12,"")</f>
        <v/>
      </c>
      <c r="AT24" s="54" t="str">
        <f>IF(AT19="4",Quote!$E$12,"")</f>
        <v/>
      </c>
      <c r="AU24" s="54" t="str">
        <f>IF(AU19="4",Quote!$E$12,"")</f>
        <v/>
      </c>
      <c r="AV24" s="54" t="str">
        <f>IF(AV19="4",Quote!$E$12,"")</f>
        <v/>
      </c>
      <c r="AW24" s="54" t="str">
        <f>IF(AW19="4",Quote!$E$12,"")</f>
        <v/>
      </c>
      <c r="AX24" s="54" t="str">
        <f>IF(AX19="4",Quote!$E$12,"")</f>
        <v/>
      </c>
      <c r="AY24" s="54" t="str">
        <f>IF(AY19="4",Quote!$E$12,"")</f>
        <v/>
      </c>
      <c r="AZ24" s="54" t="str">
        <f>IF(AZ19="4",Quote!$E$12,"")</f>
        <v/>
      </c>
      <c r="BA24" s="54" t="str">
        <f>IF(BA19="4",Quote!$E$12,"")</f>
        <v/>
      </c>
      <c r="BB24" s="54" t="str">
        <f>IF(BB19="4",Quote!$E$12,"")</f>
        <v/>
      </c>
      <c r="BC24" s="54" t="str">
        <f>IF(BC19="4",Quote!$E$12,"")</f>
        <v/>
      </c>
      <c r="BD24" s="54" t="str">
        <f>IF(BD19="4",Quote!$E$12,"")</f>
        <v/>
      </c>
      <c r="BE24" s="56" t="str">
        <f>IF(BE19="4",Quote!$E$12,"")</f>
        <v/>
      </c>
      <c r="BF24" s="54" t="str">
        <f>IF(BF19="4",Quote!$E$12,"")</f>
        <v/>
      </c>
      <c r="BG24" s="54" t="str">
        <f>IF(BG19="4",Quote!$E$12,"")</f>
        <v/>
      </c>
      <c r="BH24" s="54" t="str">
        <f>IF(BH19="4",Quote!$E$12,"")</f>
        <v/>
      </c>
      <c r="BI24" s="54" t="str">
        <f>IF(BI19="4",Quote!$E$12,"")</f>
        <v/>
      </c>
      <c r="BJ24" s="54" t="str">
        <f>IF(BJ19="4",Quote!$E$12,"")</f>
        <v/>
      </c>
      <c r="BK24" s="54" t="str">
        <f>IF(BK19="4",Quote!$E$12,"")</f>
        <v/>
      </c>
      <c r="BL24" s="54" t="str">
        <f>IF(BL19="4",Quote!$E$12,"")</f>
        <v/>
      </c>
      <c r="BM24" s="54" t="str">
        <f>IF(BM19="4",Quote!$E$12,"")</f>
        <v/>
      </c>
      <c r="BN24" s="54" t="str">
        <f>IF(BN19="4",Quote!$E$12,"")</f>
        <v/>
      </c>
      <c r="BO24" s="54" t="str">
        <f>IF(BO19="4",Quote!$E$12,"")</f>
        <v/>
      </c>
      <c r="BP24" s="54" t="str">
        <f>IF(BP19="4",Quote!$E$12,"")</f>
        <v/>
      </c>
      <c r="BQ24" s="56" t="str">
        <f>IF(BQ19="4",Quote!$E$12,"")</f>
        <v/>
      </c>
      <c r="BR24" s="54" t="str">
        <f>IF(BR19="4",Quote!$E$12,"")</f>
        <v/>
      </c>
      <c r="BS24" s="54" t="str">
        <f>IF(BS19="4",Quote!$E$12,"")</f>
        <v/>
      </c>
      <c r="BT24" s="54" t="str">
        <f>IF(BT19="4",Quote!$E$12,"")</f>
        <v/>
      </c>
      <c r="BU24" s="54" t="str">
        <f>IF(BU19="4",Quote!$E$12,"")</f>
        <v/>
      </c>
      <c r="BV24" s="54" t="str">
        <f>IF(BV19="4",Quote!$E$12,"")</f>
        <v/>
      </c>
      <c r="BW24" s="54" t="str">
        <f>IF(BW19="4",Quote!$E$12,"")</f>
        <v/>
      </c>
      <c r="BX24" s="54" t="str">
        <f>IF(BX19="4",Quote!$E$12,"")</f>
        <v/>
      </c>
      <c r="BY24" s="54" t="str">
        <f>IF(BY19="4",Quote!$E$12,"")</f>
        <v/>
      </c>
      <c r="BZ24" s="54" t="str">
        <f>IF(BZ19="4",Quote!$E$12,"")</f>
        <v/>
      </c>
      <c r="CA24" s="54" t="str">
        <f>IF(CA19="4",Quote!$E$12,"")</f>
        <v/>
      </c>
      <c r="CB24" s="54" t="str">
        <f>IF(CB19="4",Quote!$E$12,"")</f>
        <v/>
      </c>
      <c r="CC24" s="56" t="str">
        <f>IF(CC19="4",Quote!$E$12,"")</f>
        <v/>
      </c>
      <c r="CD24" s="54" t="str">
        <f>IF(CD19="4",Quote!$E$12,"")</f>
        <v/>
      </c>
      <c r="CE24" s="54" t="str">
        <f>IF(CE19="4",Quote!$E$12,"")</f>
        <v/>
      </c>
      <c r="CF24" s="54" t="str">
        <f>IF(CF19="4",Quote!$E$12,"")</f>
        <v/>
      </c>
      <c r="CG24" s="54" t="str">
        <f>IF(CG19="4",Quote!$E$12,"")</f>
        <v/>
      </c>
      <c r="CH24" s="54" t="str">
        <f>IF(CH19="4",Quote!$E$12,"")</f>
        <v/>
      </c>
      <c r="CI24" s="54" t="str">
        <f>IF(CI19="4",Quote!$E$12,"")</f>
        <v/>
      </c>
      <c r="CJ24" s="54" t="str">
        <f>IF(CJ19="4",Quote!$E$12,"")</f>
        <v/>
      </c>
      <c r="CK24" s="54" t="str">
        <f>IF(CK19="4",Quote!$E$12,"")</f>
        <v/>
      </c>
      <c r="CL24" s="54" t="str">
        <f>IF(CL19="4",Quote!$E$12,"")</f>
        <v/>
      </c>
      <c r="CM24" s="54" t="str">
        <f>IF(CM19="4",Quote!$E$12,"")</f>
        <v/>
      </c>
      <c r="CN24" s="54" t="str">
        <f>IF(CN19="4",Quote!$E$12,"")</f>
        <v/>
      </c>
      <c r="CO24" s="56" t="str">
        <f>IF(CO19="4",Quote!$E$12,"")</f>
        <v/>
      </c>
      <c r="CP24" s="59" t="str">
        <f>IF(CP19="4",Quote!$E$12,"")</f>
        <v/>
      </c>
      <c r="CQ24" s="59" t="str">
        <f>IF(CQ19="4",Quote!$E$12,"")</f>
        <v/>
      </c>
      <c r="CR24" s="59" t="str">
        <f>IF(CR19="4",Quote!$E$12,"")</f>
        <v/>
      </c>
      <c r="CS24" s="59" t="str">
        <f>IF(CS19="4",Quote!$E$12,"")</f>
        <v/>
      </c>
      <c r="CT24" s="59" t="str">
        <f>IF(CT19="4",Quote!$E$12,"")</f>
        <v/>
      </c>
      <c r="CU24" s="59" t="str">
        <f>IF(CU19="4",Quote!$E$12,"")</f>
        <v/>
      </c>
      <c r="CV24" s="59" t="str">
        <f>IF(CV19="4",Quote!$E$12,"")</f>
        <v/>
      </c>
      <c r="CW24" s="59" t="str">
        <f>IF(CW19="4",Quote!$E$12,"")</f>
        <v/>
      </c>
      <c r="CX24" s="59" t="str">
        <f>IF(CX19="4",Quote!$E$12,"")</f>
        <v/>
      </c>
      <c r="CY24" s="59" t="str">
        <f>IF(CY19="4",Quote!$E$12,"")</f>
        <v/>
      </c>
      <c r="CZ24" s="117" t="str">
        <f>IF(CZ19="4",Quote!$E$12,"")</f>
        <v/>
      </c>
      <c r="DA24" s="56" t="str">
        <f>IF(DA19="4",Quote!$E$12,"")</f>
        <v/>
      </c>
      <c r="DB24" s="54" t="str">
        <f>IF(DB19="4",Quote!$E$12,"")</f>
        <v/>
      </c>
      <c r="DC24" s="54" t="str">
        <f>IF(DC19="4",Quote!$E$12,"")</f>
        <v/>
      </c>
      <c r="DD24" s="54" t="str">
        <f>IF(DD19="4",Quote!$E$12,"")</f>
        <v/>
      </c>
      <c r="DE24" s="54" t="str">
        <f>IF(DE19="4",Quote!$E$12,"")</f>
        <v/>
      </c>
      <c r="DF24" s="54" t="str">
        <f>IF(DF19="4",Quote!$E$12,"")</f>
        <v/>
      </c>
      <c r="DG24" s="54" t="str">
        <f>IF(DG19="4",Quote!$E$12,"")</f>
        <v/>
      </c>
      <c r="DH24" s="54" t="str">
        <f>IF(DH19="4",Quote!$E$12,"")</f>
        <v/>
      </c>
      <c r="DI24" s="54" t="str">
        <f>IF(DI19="4",Quote!$E$12,"")</f>
        <v/>
      </c>
      <c r="DJ24" s="54" t="str">
        <f>IF(DJ19="4",Quote!$E$12,"")</f>
        <v/>
      </c>
      <c r="DK24" s="54" t="str">
        <f>IF(DK19="4",Quote!$E$12,"")</f>
        <v/>
      </c>
      <c r="DL24" s="54" t="str">
        <f>IF(DL19="4",Quote!$E$12,"")</f>
        <v/>
      </c>
    </row>
    <row r="25" spans="2:256" ht="14.1" customHeight="1">
      <c r="B25" s="109" t="s">
        <v>294</v>
      </c>
      <c r="C25" s="153">
        <f t="shared" ref="C25:N25" si="28">IF(C16="",0,CO19)</f>
        <v>0</v>
      </c>
      <c r="D25" s="153">
        <f t="shared" si="28"/>
        <v>0</v>
      </c>
      <c r="E25" s="153">
        <f t="shared" si="28"/>
        <v>0</v>
      </c>
      <c r="F25" s="153">
        <f t="shared" si="28"/>
        <v>0</v>
      </c>
      <c r="G25" s="153">
        <f t="shared" si="28"/>
        <v>0</v>
      </c>
      <c r="H25" s="153">
        <f t="shared" si="28"/>
        <v>0</v>
      </c>
      <c r="I25" s="153">
        <f t="shared" si="28"/>
        <v>0</v>
      </c>
      <c r="J25" s="153">
        <f t="shared" si="28"/>
        <v>0</v>
      </c>
      <c r="K25" s="153">
        <f t="shared" si="28"/>
        <v>0</v>
      </c>
      <c r="L25" s="153">
        <f t="shared" si="28"/>
        <v>0</v>
      </c>
      <c r="M25" s="153">
        <f t="shared" si="28"/>
        <v>0</v>
      </c>
      <c r="N25" s="153">
        <f t="shared" si="28"/>
        <v>0</v>
      </c>
      <c r="O25" s="153">
        <f>AA4</f>
        <v>0</v>
      </c>
      <c r="P25" s="153">
        <f>AY4</f>
        <v>0</v>
      </c>
      <c r="Q25" s="101">
        <f>CZ31+AA41+AA51</f>
        <v>0</v>
      </c>
      <c r="T25" s="154" t="s">
        <v>336</v>
      </c>
      <c r="U25" s="54" t="str">
        <f>IF(U19="4 + S",Quote!$E$13,"")</f>
        <v/>
      </c>
      <c r="V25" s="54" t="str">
        <f>IF(V19="4 + S",Quote!$E$13,"")</f>
        <v/>
      </c>
      <c r="W25" s="54" t="str">
        <f>IF(W19="4 + S",Quote!$E$13,"")</f>
        <v/>
      </c>
      <c r="X25" s="54" t="str">
        <f>IF(X19="4 + S",Quote!$E$13,"")</f>
        <v/>
      </c>
      <c r="Y25" s="54" t="str">
        <f>IF(Y19="4 + S",Quote!$E$13,"")</f>
        <v/>
      </c>
      <c r="Z25" s="54" t="str">
        <f>IF(Z19="4 + S",Quote!$E$13,"")</f>
        <v/>
      </c>
      <c r="AA25" s="54" t="str">
        <f>IF(AA19="4 + S",Quote!$E$13,"")</f>
        <v/>
      </c>
      <c r="AB25" s="54" t="str">
        <f>IF(AB19="4 + S",Quote!$E$13,"")</f>
        <v/>
      </c>
      <c r="AC25" s="54" t="str">
        <f>IF(AC19="4 + S",Quote!$E$13,"")</f>
        <v/>
      </c>
      <c r="AD25" s="54" t="str">
        <f>IF(AD19="4 + S",Quote!$E$13,"")</f>
        <v/>
      </c>
      <c r="AE25" s="54" t="str">
        <f>IF(AE19="4 + S",Quote!$E$13,"")</f>
        <v/>
      </c>
      <c r="AF25" s="54" t="str">
        <f>IF(AF19="4 + S",Quote!$E$13,"")</f>
        <v/>
      </c>
      <c r="AG25" s="54" t="str">
        <f>IF(AG19="4 + S",Quote!$E$13,"")</f>
        <v/>
      </c>
      <c r="AH25" s="54" t="str">
        <f>IF(AH19="4 + S",Quote!$E$13,"")</f>
        <v/>
      </c>
      <c r="AI25" s="54" t="str">
        <f>IF(AI19="4 + S",Quote!$E$13,"")</f>
        <v/>
      </c>
      <c r="AJ25" s="54" t="str">
        <f>IF(AJ19="4 + S",Quote!$E$13,"")</f>
        <v/>
      </c>
      <c r="AK25" s="54" t="str">
        <f>IF(AK19="4 + S",Quote!$E$13,"")</f>
        <v/>
      </c>
      <c r="AL25" s="54" t="str">
        <f>IF(AL19="4 + S",Quote!$E$13,"")</f>
        <v/>
      </c>
      <c r="AM25" s="54" t="str">
        <f>IF(AM19="4 + S",Quote!$E$13,"")</f>
        <v/>
      </c>
      <c r="AN25" s="54" t="str">
        <f>IF(AN19="4 + S",Quote!$E$13,"")</f>
        <v/>
      </c>
      <c r="AO25" s="54" t="str">
        <f>IF(AO19="4 + S",Quote!$E$13,"")</f>
        <v/>
      </c>
      <c r="AP25" s="54" t="str">
        <f>IF(AP19="4 + S",Quote!$E$13,"")</f>
        <v/>
      </c>
      <c r="AQ25" s="54" t="str">
        <f>IF(AQ19="4 + S",Quote!$E$13,"")</f>
        <v/>
      </c>
      <c r="AR25" s="54" t="str">
        <f>IF(AR19="4 + S",Quote!$E$13,"")</f>
        <v/>
      </c>
      <c r="AS25" s="54" t="str">
        <f>IF(AS19="4 + S",Quote!$E$13,"")</f>
        <v/>
      </c>
      <c r="AT25" s="54" t="str">
        <f>IF(AT19="4 + S",Quote!$E$13,"")</f>
        <v/>
      </c>
      <c r="AU25" s="54" t="str">
        <f>IF(AU19="4 + S",Quote!$E$13,"")</f>
        <v/>
      </c>
      <c r="AV25" s="54" t="str">
        <f>IF(AV19="4 + S",Quote!$E$13,"")</f>
        <v/>
      </c>
      <c r="AW25" s="54" t="str">
        <f>IF(AW19="4 + S",Quote!$E$13,"")</f>
        <v/>
      </c>
      <c r="AX25" s="54" t="str">
        <f>IF(AX19="4 + S",Quote!$E$13,"")</f>
        <v/>
      </c>
      <c r="AY25" s="54" t="str">
        <f>IF(AY19="4 + S",Quote!$E$13,"")</f>
        <v/>
      </c>
      <c r="AZ25" s="54" t="str">
        <f>IF(AZ19="4 + S",Quote!$E$13,"")</f>
        <v/>
      </c>
      <c r="BA25" s="54" t="str">
        <f>IF(BA19="4 + S",Quote!$E$13,"")</f>
        <v/>
      </c>
      <c r="BB25" s="54" t="str">
        <f>IF(BB19="4 + S",Quote!$E$13,"")</f>
        <v/>
      </c>
      <c r="BC25" s="54" t="str">
        <f>IF(BC19="4 + S",Quote!$E$13,"")</f>
        <v/>
      </c>
      <c r="BD25" s="54" t="str">
        <f>IF(BD19="4 + S",Quote!$E$13,"")</f>
        <v/>
      </c>
      <c r="BE25" s="54" t="str">
        <f>IF(BE19="4 + S",Quote!$E$13,"")</f>
        <v/>
      </c>
      <c r="BF25" s="54" t="str">
        <f>IF(BF19="4 + S",Quote!$E$13,"")</f>
        <v/>
      </c>
      <c r="BG25" s="54" t="str">
        <f>IF(BG19="4 + S",Quote!$E$13,"")</f>
        <v/>
      </c>
      <c r="BH25" s="54" t="str">
        <f>IF(BH19="4 + S",Quote!$E$13,"")</f>
        <v/>
      </c>
      <c r="BI25" s="54" t="str">
        <f>IF(BI19="4 + S",Quote!$E$13,"")</f>
        <v/>
      </c>
      <c r="BJ25" s="54" t="str">
        <f>IF(BJ19="4 + S",Quote!$E$13,"")</f>
        <v/>
      </c>
      <c r="BK25" s="54" t="str">
        <f>IF(BK19="4 + S",Quote!$E$13,"")</f>
        <v/>
      </c>
      <c r="BL25" s="54" t="str">
        <f>IF(BL19="4 + S",Quote!$E$13,"")</f>
        <v/>
      </c>
      <c r="BM25" s="54" t="str">
        <f>IF(BM19="4 + S",Quote!$E$13,"")</f>
        <v/>
      </c>
      <c r="BN25" s="54" t="str">
        <f>IF(BN19="4 + S",Quote!$E$13,"")</f>
        <v/>
      </c>
      <c r="BO25" s="54" t="str">
        <f>IF(BO19="4 + S",Quote!$E$13,"")</f>
        <v/>
      </c>
      <c r="BP25" s="54" t="str">
        <f>IF(BP19="4 + S",Quote!$E$13,"")</f>
        <v/>
      </c>
      <c r="BQ25" s="54" t="str">
        <f>IF(BQ19="4 + S",Quote!$E$13,"")</f>
        <v/>
      </c>
      <c r="BR25" s="54" t="str">
        <f>IF(BR19="4 + S",Quote!$E$13,"")</f>
        <v/>
      </c>
      <c r="BS25" s="54" t="str">
        <f>IF(BS19="4 + S",Quote!$E$13,"")</f>
        <v/>
      </c>
      <c r="BT25" s="54" t="str">
        <f>IF(BT19="4 + S",Quote!$E$13,"")</f>
        <v/>
      </c>
      <c r="BU25" s="54" t="str">
        <f>IF(BU19="4 + S",Quote!$E$13,"")</f>
        <v/>
      </c>
      <c r="BV25" s="54" t="str">
        <f>IF(BV19="4 + S",Quote!$E$13,"")</f>
        <v/>
      </c>
      <c r="BW25" s="54" t="str">
        <f>IF(BW19="4 + S",Quote!$E$13,"")</f>
        <v/>
      </c>
      <c r="BX25" s="54" t="str">
        <f>IF(BX19="4 + S",Quote!$E$13,"")</f>
        <v/>
      </c>
      <c r="BY25" s="54" t="str">
        <f>IF(BY19="4 + S",Quote!$E$13,"")</f>
        <v/>
      </c>
      <c r="BZ25" s="54" t="str">
        <f>IF(BZ19="4 + S",Quote!$E$13,"")</f>
        <v/>
      </c>
      <c r="CA25" s="54" t="str">
        <f>IF(CA19="4 + S",Quote!$E$13,"")</f>
        <v/>
      </c>
      <c r="CB25" s="54" t="str">
        <f>IF(CB19="4 + S",Quote!$E$13,"")</f>
        <v/>
      </c>
      <c r="CC25" s="54" t="str">
        <f>IF(CC19="4 + S",Quote!$E$13,"")</f>
        <v/>
      </c>
      <c r="CD25" s="54" t="str">
        <f>IF(CD19="4 + S",Quote!$E$13,"")</f>
        <v/>
      </c>
      <c r="CE25" s="54" t="str">
        <f>IF(CE19="4 + S",Quote!$E$13,"")</f>
        <v/>
      </c>
      <c r="CF25" s="54" t="str">
        <f>IF(CF19="4 + S",Quote!$E$13,"")</f>
        <v/>
      </c>
      <c r="CG25" s="54" t="str">
        <f>IF(CG19="4 + S",Quote!$E$13,"")</f>
        <v/>
      </c>
      <c r="CH25" s="54" t="str">
        <f>IF(CH19="4 + S",Quote!$E$13,"")</f>
        <v/>
      </c>
      <c r="CI25" s="54" t="str">
        <f>IF(CI19="4 + S",Quote!$E$13,"")</f>
        <v/>
      </c>
      <c r="CJ25" s="54" t="str">
        <f>IF(CJ19="4 + S",Quote!$E$13,"")</f>
        <v/>
      </c>
      <c r="CK25" s="54" t="str">
        <f>IF(CK19="4 + S",Quote!$E$13,"")</f>
        <v/>
      </c>
      <c r="CL25" s="54" t="str">
        <f>IF(CL19="4 + S",Quote!$E$13,"")</f>
        <v/>
      </c>
      <c r="CM25" s="54" t="str">
        <f>IF(CM19="4 + S",Quote!$E$13,"")</f>
        <v/>
      </c>
      <c r="CN25" s="54" t="str">
        <f>IF(CN19="4 + S",Quote!$E$13,"")</f>
        <v/>
      </c>
      <c r="CO25" s="54" t="str">
        <f>IF(CO19="4 + S",Quote!$E$13,"")</f>
        <v/>
      </c>
      <c r="CP25" s="54" t="str">
        <f>IF(CP19="4 + S",Quote!$E$13,"")</f>
        <v/>
      </c>
      <c r="CQ25" s="54" t="str">
        <f>IF(CQ19="4 + S",Quote!$E$13,"")</f>
        <v/>
      </c>
      <c r="CR25" s="54" t="str">
        <f>IF(CR19="4 + S",Quote!$E$13,"")</f>
        <v/>
      </c>
      <c r="CS25" s="54" t="str">
        <f>IF(CS19="4 + S",Quote!$E$13,"")</f>
        <v/>
      </c>
      <c r="CT25" s="54" t="str">
        <f>IF(CT19="4 + S",Quote!$E$13,"")</f>
        <v/>
      </c>
      <c r="CU25" s="54" t="str">
        <f>IF(CU19="4 + S",Quote!$E$13,"")</f>
        <v/>
      </c>
      <c r="CV25" s="54" t="str">
        <f>IF(CV19="4 + S",Quote!$E$13,"")</f>
        <v/>
      </c>
      <c r="CW25" s="54" t="str">
        <f>IF(CW19="4 + S",Quote!$E$13,"")</f>
        <v/>
      </c>
      <c r="CX25" s="54" t="str">
        <f>IF(CX19="4 + S",Quote!$E$13,"")</f>
        <v/>
      </c>
      <c r="CY25" s="54" t="str">
        <f>IF(CY19="4 + S",Quote!$E$13,"")</f>
        <v/>
      </c>
      <c r="CZ25" s="54" t="str">
        <f>IF(CZ19="4 + S",Quote!$E$13,"")</f>
        <v/>
      </c>
      <c r="DA25" s="54" t="str">
        <f>IF(DA19="4 + S",Quote!$E$13,"")</f>
        <v/>
      </c>
      <c r="DB25" s="54" t="str">
        <f>IF(DB19="4 + S",Quote!$E$13,"")</f>
        <v/>
      </c>
      <c r="DC25" s="54" t="str">
        <f>IF(DC19="4 + S",Quote!$E$13,"")</f>
        <v/>
      </c>
      <c r="DD25" s="54" t="str">
        <f>IF(DD19="4 + S",Quote!$E$13,"")</f>
        <v/>
      </c>
      <c r="DE25" s="54" t="str">
        <f>IF(DE19="4 + S",Quote!$E$13,"")</f>
        <v/>
      </c>
      <c r="DF25" s="54" t="str">
        <f>IF(DF19="4 + S",Quote!$E$13,"")</f>
        <v/>
      </c>
      <c r="DG25" s="54" t="str">
        <f>IF(DG19="4 + S",Quote!$E$13,"")</f>
        <v/>
      </c>
      <c r="DH25" s="54" t="str">
        <f>IF(DH19="4 + S",Quote!$E$13,"")</f>
        <v/>
      </c>
      <c r="DI25" s="54" t="str">
        <f>IF(DI19="4 + S",Quote!$E$13,"")</f>
        <v/>
      </c>
      <c r="DJ25" s="54" t="str">
        <f>IF(DJ19="4 + S",Quote!$E$13,"")</f>
        <v/>
      </c>
      <c r="DK25" s="54" t="str">
        <f>IF(DK19="4 + S",Quote!$E$13,"")</f>
        <v/>
      </c>
      <c r="DL25" s="54" t="str">
        <f>IF(DL19="4 + S",Quote!$E$13,"")</f>
        <v/>
      </c>
    </row>
    <row r="26" spans="2:256" ht="14.1" customHeight="1" thickBot="1">
      <c r="B26" s="109" t="s">
        <v>295</v>
      </c>
      <c r="C26" s="153">
        <f t="shared" ref="C26:N26" si="29">IF(C16="",0,DA19)</f>
        <v>0</v>
      </c>
      <c r="D26" s="153">
        <f t="shared" si="29"/>
        <v>0</v>
      </c>
      <c r="E26" s="153">
        <f t="shared" si="29"/>
        <v>0</v>
      </c>
      <c r="F26" s="153">
        <f t="shared" si="29"/>
        <v>0</v>
      </c>
      <c r="G26" s="153">
        <f t="shared" si="29"/>
        <v>0</v>
      </c>
      <c r="H26" s="153">
        <f t="shared" si="29"/>
        <v>0</v>
      </c>
      <c r="I26" s="153">
        <f t="shared" si="29"/>
        <v>0</v>
      </c>
      <c r="J26" s="153">
        <f t="shared" si="29"/>
        <v>0</v>
      </c>
      <c r="K26" s="153">
        <f t="shared" si="29"/>
        <v>0</v>
      </c>
      <c r="L26" s="153">
        <f t="shared" si="29"/>
        <v>0</v>
      </c>
      <c r="M26" s="153">
        <f t="shared" si="29"/>
        <v>0</v>
      </c>
      <c r="N26" s="153">
        <f t="shared" si="29"/>
        <v>0</v>
      </c>
      <c r="O26" s="153">
        <f>AB4</f>
        <v>0</v>
      </c>
      <c r="P26" s="153">
        <f>AZ4</f>
        <v>0</v>
      </c>
      <c r="Q26" s="102">
        <f>DL31+AB41+AB51</f>
        <v>0</v>
      </c>
      <c r="T26" s="154">
        <v>5</v>
      </c>
      <c r="U26" s="54" t="str">
        <f>IF(U19="5",Quote!$E$14,"")</f>
        <v/>
      </c>
      <c r="V26" s="54" t="str">
        <f>IF(V19="5",Quote!$E$14,"")</f>
        <v/>
      </c>
      <c r="W26" s="54" t="str">
        <f>IF(W19="5",Quote!$E$14,"")</f>
        <v/>
      </c>
      <c r="X26" s="54" t="str">
        <f>IF(X19="5",Quote!$E$14,"")</f>
        <v/>
      </c>
      <c r="Y26" s="54" t="str">
        <f>IF(Y19="5",Quote!$E$14,"")</f>
        <v/>
      </c>
      <c r="Z26" s="54" t="str">
        <f>IF(Z19="5",Quote!$E$14,"")</f>
        <v/>
      </c>
      <c r="AA26" s="54" t="str">
        <f>IF(AA19="5",Quote!$E$14,"")</f>
        <v/>
      </c>
      <c r="AB26" s="54" t="str">
        <f>IF(AB19="5",Quote!$E$14,"")</f>
        <v/>
      </c>
      <c r="AC26" s="54" t="str">
        <f>IF(AC19="5",Quote!$E$14,"")</f>
        <v/>
      </c>
      <c r="AD26" s="54" t="str">
        <f>IF(AD19="5",Quote!$E$14,"")</f>
        <v/>
      </c>
      <c r="AE26" s="54" t="str">
        <f>IF(AE19="5",Quote!$E$14,"")</f>
        <v/>
      </c>
      <c r="AF26" s="54" t="str">
        <f>IF(AF19="5",Quote!$E$14,"")</f>
        <v/>
      </c>
      <c r="AG26" s="56" t="str">
        <f>IF(AG19="5",Quote!$E$14,"")</f>
        <v/>
      </c>
      <c r="AH26" s="54" t="str">
        <f>IF(AH19="5",Quote!$E$14,"")</f>
        <v/>
      </c>
      <c r="AI26" s="54" t="str">
        <f>IF(AI19="5",Quote!$E$14,"")</f>
        <v/>
      </c>
      <c r="AJ26" s="54" t="str">
        <f>IF(AJ19="5",Quote!$E$14,"")</f>
        <v/>
      </c>
      <c r="AK26" s="54" t="str">
        <f>IF(AK19="5",Quote!$E$14,"")</f>
        <v/>
      </c>
      <c r="AL26" s="54" t="str">
        <f>IF(AL19="5",Quote!$E$14,"")</f>
        <v/>
      </c>
      <c r="AM26" s="54" t="str">
        <f>IF(AM19="5",Quote!$E$14,"")</f>
        <v/>
      </c>
      <c r="AN26" s="54" t="str">
        <f>IF(AN19="5",Quote!$E$14,"")</f>
        <v/>
      </c>
      <c r="AO26" s="54" t="str">
        <f>IF(AO19="5",Quote!$E$14,"")</f>
        <v/>
      </c>
      <c r="AP26" s="54" t="str">
        <f>IF(AP19="5",Quote!$E$14,"")</f>
        <v/>
      </c>
      <c r="AQ26" s="54" t="str">
        <f>IF(AQ19="5",Quote!$E$14,"")</f>
        <v/>
      </c>
      <c r="AR26" s="54" t="str">
        <f>IF(AR19="5",Quote!$E$14,"")</f>
        <v/>
      </c>
      <c r="AS26" s="56" t="str">
        <f>IF(AS19="5",Quote!$E$14,"")</f>
        <v/>
      </c>
      <c r="AT26" s="54" t="str">
        <f>IF(AT19="5",Quote!$E$14,"")</f>
        <v/>
      </c>
      <c r="AU26" s="54" t="str">
        <f>IF(AU19="5",Quote!$E$14,"")</f>
        <v/>
      </c>
      <c r="AV26" s="54" t="str">
        <f>IF(AV19="5",Quote!$E$14,"")</f>
        <v/>
      </c>
      <c r="AW26" s="54" t="str">
        <f>IF(AW19="5",Quote!$E$14,"")</f>
        <v/>
      </c>
      <c r="AX26" s="54" t="str">
        <f>IF(AX19="5",Quote!$E$14,"")</f>
        <v/>
      </c>
      <c r="AY26" s="54" t="str">
        <f>IF(AY19="5",Quote!$E$14,"")</f>
        <v/>
      </c>
      <c r="AZ26" s="54" t="str">
        <f>IF(AZ19="5",Quote!$E$14,"")</f>
        <v/>
      </c>
      <c r="BA26" s="54" t="str">
        <f>IF(BA19="5",Quote!$E$14,"")</f>
        <v/>
      </c>
      <c r="BB26" s="54" t="str">
        <f>IF(BB19="5",Quote!$E$14,"")</f>
        <v/>
      </c>
      <c r="BC26" s="54" t="str">
        <f>IF(BC19="5",Quote!$E$14,"")</f>
        <v/>
      </c>
      <c r="BD26" s="54" t="str">
        <f>IF(BD19="5",Quote!$E$14,"")</f>
        <v/>
      </c>
      <c r="BE26" s="56" t="str">
        <f>IF(BE19="5",Quote!$E$14,"")</f>
        <v/>
      </c>
      <c r="BF26" s="54" t="str">
        <f>IF(BF19="5",Quote!$E$14,"")</f>
        <v/>
      </c>
      <c r="BG26" s="54" t="str">
        <f>IF(BG19="5",Quote!$E$14,"")</f>
        <v/>
      </c>
      <c r="BH26" s="54" t="str">
        <f>IF(BH19="5",Quote!$E$14,"")</f>
        <v/>
      </c>
      <c r="BI26" s="54" t="str">
        <f>IF(BI19="5",Quote!$E$14,"")</f>
        <v/>
      </c>
      <c r="BJ26" s="54" t="str">
        <f>IF(BJ19="5",Quote!$E$14,"")</f>
        <v/>
      </c>
      <c r="BK26" s="54" t="str">
        <f>IF(BK19="5",Quote!$E$14,"")</f>
        <v/>
      </c>
      <c r="BL26" s="54" t="str">
        <f>IF(BL19="5",Quote!$E$14,"")</f>
        <v/>
      </c>
      <c r="BM26" s="54" t="str">
        <f>IF(BM19="5",Quote!$E$14,"")</f>
        <v/>
      </c>
      <c r="BN26" s="54" t="str">
        <f>IF(BN19="5",Quote!$E$14,"")</f>
        <v/>
      </c>
      <c r="BO26" s="54" t="str">
        <f>IF(BO19="5",Quote!$E$14,"")</f>
        <v/>
      </c>
      <c r="BP26" s="54" t="str">
        <f>IF(BP19="5",Quote!$E$14,"")</f>
        <v/>
      </c>
      <c r="BQ26" s="56" t="str">
        <f>IF(BQ19="5",Quote!$E$14,"")</f>
        <v/>
      </c>
      <c r="BR26" s="54" t="str">
        <f>IF(BR19="5",Quote!$E$14,"")</f>
        <v/>
      </c>
      <c r="BS26" s="54" t="str">
        <f>IF(BS19="5",Quote!$E$14,"")</f>
        <v/>
      </c>
      <c r="BT26" s="54" t="str">
        <f>IF(BT19="5",Quote!$E$14,"")</f>
        <v/>
      </c>
      <c r="BU26" s="54" t="str">
        <f>IF(BU19="5",Quote!$E$14,"")</f>
        <v/>
      </c>
      <c r="BV26" s="54" t="str">
        <f>IF(BV19="5",Quote!$E$14,"")</f>
        <v/>
      </c>
      <c r="BW26" s="54" t="str">
        <f>IF(BW19="5",Quote!$E$14,"")</f>
        <v/>
      </c>
      <c r="BX26" s="54" t="str">
        <f>IF(BX19="5",Quote!$E$14,"")</f>
        <v/>
      </c>
      <c r="BY26" s="54" t="str">
        <f>IF(BY19="5",Quote!$E$14,"")</f>
        <v/>
      </c>
      <c r="BZ26" s="54" t="str">
        <f>IF(BZ19="5",Quote!$E$14,"")</f>
        <v/>
      </c>
      <c r="CA26" s="54" t="str">
        <f>IF(CA19="5",Quote!$E$14,"")</f>
        <v/>
      </c>
      <c r="CB26" s="54" t="str">
        <f>IF(CB19="5",Quote!$E$14,"")</f>
        <v/>
      </c>
      <c r="CC26" s="56" t="str">
        <f>IF(CC19="5",Quote!$E$14,"")</f>
        <v/>
      </c>
      <c r="CD26" s="54" t="str">
        <f>IF(CD19="5",Quote!$E$14,"")</f>
        <v/>
      </c>
      <c r="CE26" s="54" t="str">
        <f>IF(CE19="5",Quote!$E$14,"")</f>
        <v/>
      </c>
      <c r="CF26" s="54" t="str">
        <f>IF(CF19="5",Quote!$E$14,"")</f>
        <v/>
      </c>
      <c r="CG26" s="54" t="str">
        <f>IF(CG19="5",Quote!$E$14,"")</f>
        <v/>
      </c>
      <c r="CH26" s="54" t="str">
        <f>IF(CH19="5",Quote!$E$14,"")</f>
        <v/>
      </c>
      <c r="CI26" s="54" t="str">
        <f>IF(CI19="5",Quote!$E$14,"")</f>
        <v/>
      </c>
      <c r="CJ26" s="54" t="str">
        <f>IF(CJ19="5",Quote!$E$14,"")</f>
        <v/>
      </c>
      <c r="CK26" s="54" t="str">
        <f>IF(CK19="5",Quote!$E$14,"")</f>
        <v/>
      </c>
      <c r="CL26" s="54" t="str">
        <f>IF(CL19="5",Quote!$E$14,"")</f>
        <v/>
      </c>
      <c r="CM26" s="54" t="str">
        <f>IF(CM19="5",Quote!$E$14,"")</f>
        <v/>
      </c>
      <c r="CN26" s="54" t="str">
        <f>IF(CN19="5",Quote!$E$14,"")</f>
        <v/>
      </c>
      <c r="CO26" s="56" t="str">
        <f>IF(CO19="5",Quote!$E$14,"")</f>
        <v/>
      </c>
      <c r="CP26" s="54" t="str">
        <f>IF(CP19="5",Quote!$E$14,"")</f>
        <v/>
      </c>
      <c r="CQ26" s="54" t="str">
        <f>IF(CQ19="5",Quote!$E$14,"")</f>
        <v/>
      </c>
      <c r="CR26" s="54" t="str">
        <f>IF(CR19="5",Quote!$E$14,"")</f>
        <v/>
      </c>
      <c r="CS26" s="54" t="str">
        <f>IF(CS19="5",Quote!$E$14,"")</f>
        <v/>
      </c>
      <c r="CT26" s="54" t="str">
        <f>IF(CT19="5",Quote!$E$14,"")</f>
        <v/>
      </c>
      <c r="CU26" s="54" t="str">
        <f>IF(CU19="5",Quote!$E$14,"")</f>
        <v/>
      </c>
      <c r="CV26" s="54" t="str">
        <f>IF(CV19="5",Quote!$E$14,"")</f>
        <v/>
      </c>
      <c r="CW26" s="54" t="str">
        <f>IF(CW19="5",Quote!$E$14,"")</f>
        <v/>
      </c>
      <c r="CX26" s="54" t="str">
        <f>IF(CX19="5",Quote!$E$14,"")</f>
        <v/>
      </c>
      <c r="CY26" s="54" t="str">
        <f>IF(CY19="5",Quote!$E$14,"")</f>
        <v/>
      </c>
      <c r="CZ26" s="54" t="str">
        <f>IF(CZ19="5",Quote!$E$14,"")</f>
        <v/>
      </c>
      <c r="DA26" s="56" t="str">
        <f>IF(DA19="5",Quote!$E$14,"")</f>
        <v/>
      </c>
      <c r="DB26" s="54" t="str">
        <f>IF(DB19="5",Quote!$E$14,"")</f>
        <v/>
      </c>
      <c r="DC26" s="54" t="str">
        <f>IF(DC19="5",Quote!$E$14,"")</f>
        <v/>
      </c>
      <c r="DD26" s="54" t="str">
        <f>IF(DD19="5",Quote!$E$14,"")</f>
        <v/>
      </c>
      <c r="DE26" s="54" t="str">
        <f>IF(DE19="5",Quote!$E$14,"")</f>
        <v/>
      </c>
      <c r="DF26" s="54" t="str">
        <f>IF(DF19="5",Quote!$E$14,"")</f>
        <v/>
      </c>
      <c r="DG26" s="54" t="str">
        <f>IF(DG19="5",Quote!$E$14,"")</f>
        <v/>
      </c>
      <c r="DH26" s="54" t="str">
        <f>IF(DH19="5",Quote!$E$14,"")</f>
        <v/>
      </c>
      <c r="DI26" s="54" t="str">
        <f>IF(DI19="5",Quote!$E$14,"")</f>
        <v/>
      </c>
      <c r="DJ26" s="54" t="str">
        <f>IF(DJ19="5",Quote!$E$14,"")</f>
        <v/>
      </c>
      <c r="DK26" s="54" t="str">
        <f>IF(DK19="5",Quote!$E$14,"")</f>
        <v/>
      </c>
      <c r="DL26" s="54" t="str">
        <f>IF(DL19="5",Quote!$E$14,"")</f>
        <v/>
      </c>
    </row>
    <row r="27" spans="2:256" ht="14.1" customHeight="1" thickBo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Q27" s="103">
        <f>SUM(Q19:Q26)</f>
        <v>0</v>
      </c>
      <c r="T27" s="154" t="s">
        <v>337</v>
      </c>
      <c r="U27" s="54" t="str">
        <f>IF(U19="5 + S",Quote!$E$15,"")</f>
        <v/>
      </c>
      <c r="V27" s="54" t="str">
        <f>IF(V19="5 + S",Quote!$E$15,"")</f>
        <v/>
      </c>
      <c r="W27" s="54" t="str">
        <f>IF(W19="5 + S",Quote!$E$15,"")</f>
        <v/>
      </c>
      <c r="X27" s="54" t="str">
        <f>IF(X19="5 + S",Quote!$E$15,"")</f>
        <v/>
      </c>
      <c r="Y27" s="54" t="str">
        <f>IF(Y19="5 + S",Quote!$E$15,"")</f>
        <v/>
      </c>
      <c r="Z27" s="54" t="str">
        <f>IF(Z19="5 + S",Quote!$E$15,"")</f>
        <v/>
      </c>
      <c r="AA27" s="54" t="str">
        <f>IF(AA19="5 + S",Quote!$E$15,"")</f>
        <v/>
      </c>
      <c r="AB27" s="54" t="str">
        <f>IF(AB19="5 + S",Quote!$E$15,"")</f>
        <v/>
      </c>
      <c r="AC27" s="54" t="str">
        <f>IF(AC19="5 + S",Quote!$E$15,"")</f>
        <v/>
      </c>
      <c r="AD27" s="54" t="str">
        <f>IF(AD19="5 + S",Quote!$E$15,"")</f>
        <v/>
      </c>
      <c r="AE27" s="54" t="str">
        <f>IF(AE19="5 + S",Quote!$E$15,"")</f>
        <v/>
      </c>
      <c r="AF27" s="54" t="str">
        <f>IF(AF19="5 + S",Quote!$E$15,"")</f>
        <v/>
      </c>
      <c r="AG27" s="54" t="str">
        <f>IF(AG19="5 + S",Quote!$E$15,"")</f>
        <v/>
      </c>
      <c r="AH27" s="54" t="str">
        <f>IF(AH19="5 + S",Quote!$E$15,"")</f>
        <v/>
      </c>
      <c r="AI27" s="54" t="str">
        <f>IF(AI19="5 + S",Quote!$E$15,"")</f>
        <v/>
      </c>
      <c r="AJ27" s="54" t="str">
        <f>IF(AJ19="5 + S",Quote!$E$15,"")</f>
        <v/>
      </c>
      <c r="AK27" s="54" t="str">
        <f>IF(AK19="5 + S",Quote!$E$15,"")</f>
        <v/>
      </c>
      <c r="AL27" s="54" t="str">
        <f>IF(AL19="5 + S",Quote!$E$15,"")</f>
        <v/>
      </c>
      <c r="AM27" s="54" t="str">
        <f>IF(AM19="5 + S",Quote!$E$15,"")</f>
        <v/>
      </c>
      <c r="AN27" s="54" t="str">
        <f>IF(AN19="5 + S",Quote!$E$15,"")</f>
        <v/>
      </c>
      <c r="AO27" s="54" t="str">
        <f>IF(AO19="5 + S",Quote!$E$15,"")</f>
        <v/>
      </c>
      <c r="AP27" s="54" t="str">
        <f>IF(AP19="5 + S",Quote!$E$15,"")</f>
        <v/>
      </c>
      <c r="AQ27" s="54" t="str">
        <f>IF(AQ19="5 + S",Quote!$E$15,"")</f>
        <v/>
      </c>
      <c r="AR27" s="54" t="str">
        <f>IF(AR19="5 + S",Quote!$E$15,"")</f>
        <v/>
      </c>
      <c r="AS27" s="54" t="str">
        <f>IF(AS19="5 + S",Quote!$E$15,"")</f>
        <v/>
      </c>
      <c r="AT27" s="54" t="str">
        <f>IF(AT19="5 + S",Quote!$E$15,"")</f>
        <v/>
      </c>
      <c r="AU27" s="54" t="str">
        <f>IF(AU19="5 + S",Quote!$E$15,"")</f>
        <v/>
      </c>
      <c r="AV27" s="54" t="str">
        <f>IF(AV19="5 + S",Quote!$E$15,"")</f>
        <v/>
      </c>
      <c r="AW27" s="54" t="str">
        <f>IF(AW19="5 + S",Quote!$E$15,"")</f>
        <v/>
      </c>
      <c r="AX27" s="54" t="str">
        <f>IF(AX19="5 + S",Quote!$E$15,"")</f>
        <v/>
      </c>
      <c r="AY27" s="54" t="str">
        <f>IF(AY19="5 + S",Quote!$E$15,"")</f>
        <v/>
      </c>
      <c r="AZ27" s="54" t="str">
        <f>IF(AZ19="5 + S",Quote!$E$15,"")</f>
        <v/>
      </c>
      <c r="BA27" s="54" t="str">
        <f>IF(BA19="5 + S",Quote!$E$15,"")</f>
        <v/>
      </c>
      <c r="BB27" s="54" t="str">
        <f>IF(BB19="5 + S",Quote!$E$15,"")</f>
        <v/>
      </c>
      <c r="BC27" s="54" t="str">
        <f>IF(BC19="5 + S",Quote!$E$15,"")</f>
        <v/>
      </c>
      <c r="BD27" s="54" t="str">
        <f>IF(BD19="5 + S",Quote!$E$15,"")</f>
        <v/>
      </c>
      <c r="BE27" s="54" t="str">
        <f>IF(BE19="5 + S",Quote!$E$15,"")</f>
        <v/>
      </c>
      <c r="BF27" s="54" t="str">
        <f>IF(BF19="5 + S",Quote!$E$15,"")</f>
        <v/>
      </c>
      <c r="BG27" s="54" t="str">
        <f>IF(BG19="5 + S",Quote!$E$15,"")</f>
        <v/>
      </c>
      <c r="BH27" s="54" t="str">
        <f>IF(BH19="5 + S",Quote!$E$15,"")</f>
        <v/>
      </c>
      <c r="BI27" s="54" t="str">
        <f>IF(BI19="5 + S",Quote!$E$15,"")</f>
        <v/>
      </c>
      <c r="BJ27" s="54" t="str">
        <f>IF(BJ19="5 + S",Quote!$E$15,"")</f>
        <v/>
      </c>
      <c r="BK27" s="54" t="str">
        <f>IF(BK19="5 + S",Quote!$E$15,"")</f>
        <v/>
      </c>
      <c r="BL27" s="54" t="str">
        <f>IF(BL19="5 + S",Quote!$E$15,"")</f>
        <v/>
      </c>
      <c r="BM27" s="54" t="str">
        <f>IF(BM19="5 + S",Quote!$E$15,"")</f>
        <v/>
      </c>
      <c r="BN27" s="54" t="str">
        <f>IF(BN19="5 + S",Quote!$E$15,"")</f>
        <v/>
      </c>
      <c r="BO27" s="54" t="str">
        <f>IF(BO19="5 + S",Quote!$E$15,"")</f>
        <v/>
      </c>
      <c r="BP27" s="54" t="str">
        <f>IF(BP19="5 + S",Quote!$E$15,"")</f>
        <v/>
      </c>
      <c r="BQ27" s="54" t="str">
        <f>IF(BQ19="5 + S",Quote!$E$15,"")</f>
        <v/>
      </c>
      <c r="BR27" s="54" t="str">
        <f>IF(BR19="5 + S",Quote!$E$15,"")</f>
        <v/>
      </c>
      <c r="BS27" s="54" t="str">
        <f>IF(BS19="5 + S",Quote!$E$15,"")</f>
        <v/>
      </c>
      <c r="BT27" s="54" t="str">
        <f>IF(BT19="5 + S",Quote!$E$15,"")</f>
        <v/>
      </c>
      <c r="BU27" s="54" t="str">
        <f>IF(BU19="5 + S",Quote!$E$15,"")</f>
        <v/>
      </c>
      <c r="BV27" s="54" t="str">
        <f>IF(BV19="5 + S",Quote!$E$15,"")</f>
        <v/>
      </c>
      <c r="BW27" s="54" t="str">
        <f>IF(BW19="5 + S",Quote!$E$15,"")</f>
        <v/>
      </c>
      <c r="BX27" s="54" t="str">
        <f>IF(BX19="5 + S",Quote!$E$15,"")</f>
        <v/>
      </c>
      <c r="BY27" s="54" t="str">
        <f>IF(BY19="5 + S",Quote!$E$15,"")</f>
        <v/>
      </c>
      <c r="BZ27" s="54" t="str">
        <f>IF(BZ19="5 + S",Quote!$E$15,"")</f>
        <v/>
      </c>
      <c r="CA27" s="54" t="str">
        <f>IF(CA19="5 + S",Quote!$E$15,"")</f>
        <v/>
      </c>
      <c r="CB27" s="54" t="str">
        <f>IF(CB19="5 + S",Quote!$E$15,"")</f>
        <v/>
      </c>
      <c r="CC27" s="54" t="str">
        <f>IF(CC19="5 + S",Quote!$E$15,"")</f>
        <v/>
      </c>
      <c r="CD27" s="54" t="str">
        <f>IF(CD19="5 + S",Quote!$E$15,"")</f>
        <v/>
      </c>
      <c r="CE27" s="54" t="str">
        <f>IF(CE19="5 + S",Quote!$E$15,"")</f>
        <v/>
      </c>
      <c r="CF27" s="54" t="str">
        <f>IF(CF19="5 + S",Quote!$E$15,"")</f>
        <v/>
      </c>
      <c r="CG27" s="54" t="str">
        <f>IF(CG19="5 + S",Quote!$E$15,"")</f>
        <v/>
      </c>
      <c r="CH27" s="54" t="str">
        <f>IF(CH19="5 + S",Quote!$E$15,"")</f>
        <v/>
      </c>
      <c r="CI27" s="54" t="str">
        <f>IF(CI19="5 + S",Quote!$E$15,"")</f>
        <v/>
      </c>
      <c r="CJ27" s="54" t="str">
        <f>IF(CJ19="5 + S",Quote!$E$15,"")</f>
        <v/>
      </c>
      <c r="CK27" s="54" t="str">
        <f>IF(CK19="5 + S",Quote!$E$15,"")</f>
        <v/>
      </c>
      <c r="CL27" s="54" t="str">
        <f>IF(CL19="5 + S",Quote!$E$15,"")</f>
        <v/>
      </c>
      <c r="CM27" s="54" t="str">
        <f>IF(CM19="5 + S",Quote!$E$15,"")</f>
        <v/>
      </c>
      <c r="CN27" s="54" t="str">
        <f>IF(CN19="5 + S",Quote!$E$15,"")</f>
        <v/>
      </c>
      <c r="CO27" s="54" t="str">
        <f>IF(CO19="5 + S",Quote!$E$15,"")</f>
        <v/>
      </c>
      <c r="CP27" s="54" t="str">
        <f>IF(CP19="5 + S",Quote!$E$15,"")</f>
        <v/>
      </c>
      <c r="CQ27" s="54" t="str">
        <f>IF(CQ19="5 + S",Quote!$E$15,"")</f>
        <v/>
      </c>
      <c r="CR27" s="54" t="str">
        <f>IF(CR19="5 + S",Quote!$E$15,"")</f>
        <v/>
      </c>
      <c r="CS27" s="54" t="str">
        <f>IF(CS19="5 + S",Quote!$E$15,"")</f>
        <v/>
      </c>
      <c r="CT27" s="54" t="str">
        <f>IF(CT19="5 + S",Quote!$E$15,"")</f>
        <v/>
      </c>
      <c r="CU27" s="54" t="str">
        <f>IF(CU19="5 + S",Quote!$E$15,"")</f>
        <v/>
      </c>
      <c r="CV27" s="54" t="str">
        <f>IF(CV19="5 + S",Quote!$E$15,"")</f>
        <v/>
      </c>
      <c r="CW27" s="54" t="str">
        <f>IF(CW19="5 + S",Quote!$E$15,"")</f>
        <v/>
      </c>
      <c r="CX27" s="54" t="str">
        <f>IF(CX19="5 + S",Quote!$E$15,"")</f>
        <v/>
      </c>
      <c r="CY27" s="54" t="str">
        <f>IF(CY19="5 + S",Quote!$E$15,"")</f>
        <v/>
      </c>
      <c r="CZ27" s="54" t="str">
        <f>IF(CZ19="5 + S",Quote!$E$15,"")</f>
        <v/>
      </c>
      <c r="DA27" s="54" t="str">
        <f>IF(DA19="5 + S",Quote!$E$15,"")</f>
        <v/>
      </c>
      <c r="DB27" s="54" t="str">
        <f>IF(DB19="5 + S",Quote!$E$15,"")</f>
        <v/>
      </c>
      <c r="DC27" s="54" t="str">
        <f>IF(DC19="5 + S",Quote!$E$15,"")</f>
        <v/>
      </c>
      <c r="DD27" s="54" t="str">
        <f>IF(DD19="5 + S",Quote!$E$15,"")</f>
        <v/>
      </c>
      <c r="DE27" s="54" t="str">
        <f>IF(DE19="5 + S",Quote!$E$15,"")</f>
        <v/>
      </c>
      <c r="DF27" s="54" t="str">
        <f>IF(DF19="5 + S",Quote!$E$15,"")</f>
        <v/>
      </c>
      <c r="DG27" s="54" t="str">
        <f>IF(DG19="5 + S",Quote!$E$15,"")</f>
        <v/>
      </c>
      <c r="DH27" s="54" t="str">
        <f>IF(DH19="5 + S",Quote!$E$15,"")</f>
        <v/>
      </c>
      <c r="DI27" s="54" t="str">
        <f>IF(DI19="5 + S",Quote!$E$15,"")</f>
        <v/>
      </c>
      <c r="DJ27" s="54" t="str">
        <f>IF(DJ19="5 + S",Quote!$E$15,"")</f>
        <v/>
      </c>
      <c r="DK27" s="54" t="str">
        <f>IF(DK19="5 + S",Quote!$E$15,"")</f>
        <v/>
      </c>
      <c r="DL27" s="54" t="str">
        <f>IF(DL19="5 + S",Quote!$E$15,"")</f>
        <v/>
      </c>
    </row>
    <row r="28" spans="2:256" ht="14.1" customHeight="1" thickTop="1">
      <c r="T28" s="154">
        <v>6</v>
      </c>
      <c r="U28" s="54" t="str">
        <f>IF(U19="6",Quote!$E$16,"")</f>
        <v/>
      </c>
      <c r="V28" s="54" t="str">
        <f>IF(V19="6",Quote!$E$16,"")</f>
        <v/>
      </c>
      <c r="W28" s="54" t="str">
        <f>IF(W19="6",Quote!$E$16,"")</f>
        <v/>
      </c>
      <c r="X28" s="54" t="str">
        <f>IF(X19="6",Quote!$E$16,"")</f>
        <v/>
      </c>
      <c r="Y28" s="54" t="str">
        <f>IF(Y19="6",Quote!$E$16,"")</f>
        <v/>
      </c>
      <c r="Z28" s="54" t="str">
        <f>IF(Z19="6",Quote!$E$16,"")</f>
        <v/>
      </c>
      <c r="AA28" s="54" t="str">
        <f>IF(AA19="6",Quote!$E$16,"")</f>
        <v/>
      </c>
      <c r="AB28" s="54" t="str">
        <f>IF(AB19="6",Quote!$E$16,"")</f>
        <v/>
      </c>
      <c r="AC28" s="54" t="str">
        <f>IF(AC19="6",Quote!$E$16,"")</f>
        <v/>
      </c>
      <c r="AD28" s="54" t="str">
        <f>IF(AD19="6",Quote!$E$16,"")</f>
        <v/>
      </c>
      <c r="AE28" s="54" t="str">
        <f>IF(AE19="6",Quote!$E$16,"")</f>
        <v/>
      </c>
      <c r="AF28" s="54" t="str">
        <f>IF(AF19="6",Quote!$E$16,"")</f>
        <v/>
      </c>
      <c r="AG28" s="56" t="str">
        <f>IF(AG19="6",Quote!$E$16,"")</f>
        <v/>
      </c>
      <c r="AH28" s="54" t="str">
        <f>IF(AH19="6",Quote!$E$16,"")</f>
        <v/>
      </c>
      <c r="AI28" s="54" t="str">
        <f>IF(AI19="6",Quote!$E$16,"")</f>
        <v/>
      </c>
      <c r="AJ28" s="54" t="str">
        <f>IF(AJ19="6",Quote!$E$16,"")</f>
        <v/>
      </c>
      <c r="AK28" s="54" t="str">
        <f>IF(AK19="6",Quote!$E$16,"")</f>
        <v/>
      </c>
      <c r="AL28" s="54" t="str">
        <f>IF(AL19="6",Quote!$E$16,"")</f>
        <v/>
      </c>
      <c r="AM28" s="54" t="str">
        <f>IF(AM19="6",Quote!$E$16,"")</f>
        <v/>
      </c>
      <c r="AN28" s="54" t="str">
        <f>IF(AN19="6",Quote!$E$16,"")</f>
        <v/>
      </c>
      <c r="AO28" s="54" t="str">
        <f>IF(AO19="6",Quote!$E$16,"")</f>
        <v/>
      </c>
      <c r="AP28" s="54" t="str">
        <f>IF(AP19="6",Quote!$E$16,"")</f>
        <v/>
      </c>
      <c r="AQ28" s="54" t="str">
        <f>IF(AQ19="6",Quote!$E$16,"")</f>
        <v/>
      </c>
      <c r="AR28" s="54" t="str">
        <f>IF(AR19="6",Quote!$E$16,"")</f>
        <v/>
      </c>
      <c r="AS28" s="56" t="str">
        <f>IF(AS19="6",Quote!$E$16,"")</f>
        <v/>
      </c>
      <c r="AT28" s="54" t="str">
        <f>IF(AT19="6",Quote!$E$16,"")</f>
        <v/>
      </c>
      <c r="AU28" s="54" t="str">
        <f>IF(AU19="6",Quote!$E$16,"")</f>
        <v/>
      </c>
      <c r="AV28" s="54" t="str">
        <f>IF(AV19="6",Quote!$E$16,"")</f>
        <v/>
      </c>
      <c r="AW28" s="54" t="str">
        <f>IF(AW19="6",Quote!$E$16,"")</f>
        <v/>
      </c>
      <c r="AX28" s="54" t="str">
        <f>IF(AX19="6",Quote!$E$16,"")</f>
        <v/>
      </c>
      <c r="AY28" s="54" t="str">
        <f>IF(AY19="6",Quote!$E$16,"")</f>
        <v/>
      </c>
      <c r="AZ28" s="54" t="str">
        <f>IF(AZ19="6",Quote!$E$16,"")</f>
        <v/>
      </c>
      <c r="BA28" s="54" t="str">
        <f>IF(BA19="6",Quote!$E$16,"")</f>
        <v/>
      </c>
      <c r="BB28" s="54" t="str">
        <f>IF(BB19="6",Quote!$E$16,"")</f>
        <v/>
      </c>
      <c r="BC28" s="54" t="str">
        <f>IF(BC19="6",Quote!$E$16,"")</f>
        <v/>
      </c>
      <c r="BD28" s="54" t="str">
        <f>IF(BD19="6",Quote!$E$16,"")</f>
        <v/>
      </c>
      <c r="BE28" s="56" t="str">
        <f>IF(BE19="6",Quote!$E$16,"")</f>
        <v/>
      </c>
      <c r="BF28" s="54" t="str">
        <f>IF(BF19="6",Quote!$E$16,"")</f>
        <v/>
      </c>
      <c r="BG28" s="54" t="str">
        <f>IF(BG19="6",Quote!$E$16,"")</f>
        <v/>
      </c>
      <c r="BH28" s="54" t="str">
        <f>IF(BH19="6",Quote!$E$16,"")</f>
        <v/>
      </c>
      <c r="BI28" s="54" t="str">
        <f>IF(BI19="6",Quote!$E$16,"")</f>
        <v/>
      </c>
      <c r="BJ28" s="54" t="str">
        <f>IF(BJ19="6",Quote!$E$16,"")</f>
        <v/>
      </c>
      <c r="BK28" s="54" t="str">
        <f>IF(BK19="6",Quote!$E$16,"")</f>
        <v/>
      </c>
      <c r="BL28" s="54" t="str">
        <f>IF(BL19="6",Quote!$E$16,"")</f>
        <v/>
      </c>
      <c r="BM28" s="54" t="str">
        <f>IF(BM19="6",Quote!$E$16,"")</f>
        <v/>
      </c>
      <c r="BN28" s="54" t="str">
        <f>IF(BN19="6",Quote!$E$16,"")</f>
        <v/>
      </c>
      <c r="BO28" s="54" t="str">
        <f>IF(BO19="6",Quote!$E$16,"")</f>
        <v/>
      </c>
      <c r="BP28" s="54" t="str">
        <f>IF(BP19="6",Quote!$E$16,"")</f>
        <v/>
      </c>
      <c r="BQ28" s="56" t="str">
        <f>IF(BQ19="6",Quote!$E$16,"")</f>
        <v/>
      </c>
      <c r="BR28" s="54" t="str">
        <f>IF(BR19="6",Quote!$E$16,"")</f>
        <v/>
      </c>
      <c r="BS28" s="54" t="str">
        <f>IF(BS19="6",Quote!$E$16,"")</f>
        <v/>
      </c>
      <c r="BT28" s="54" t="str">
        <f>IF(BT19="6",Quote!$E$16,"")</f>
        <v/>
      </c>
      <c r="BU28" s="54" t="str">
        <f>IF(BU19="6",Quote!$E$16,"")</f>
        <v/>
      </c>
      <c r="BV28" s="54" t="str">
        <f>IF(BV19="6",Quote!$E$16,"")</f>
        <v/>
      </c>
      <c r="BW28" s="54" t="str">
        <f>IF(BW19="6",Quote!$E$16,"")</f>
        <v/>
      </c>
      <c r="BX28" s="54" t="str">
        <f>IF(BX19="6",Quote!$E$16,"")</f>
        <v/>
      </c>
      <c r="BY28" s="54" t="str">
        <f>IF(BY19="6",Quote!$E$16,"")</f>
        <v/>
      </c>
      <c r="BZ28" s="54" t="str">
        <f>IF(BZ19="6",Quote!$E$16,"")</f>
        <v/>
      </c>
      <c r="CA28" s="54" t="str">
        <f>IF(CA19="6",Quote!$E$16,"")</f>
        <v/>
      </c>
      <c r="CB28" s="54" t="str">
        <f>IF(CB19="6",Quote!$E$16,"")</f>
        <v/>
      </c>
      <c r="CC28" s="56" t="str">
        <f>IF(CC19="6",Quote!$E$16,"")</f>
        <v/>
      </c>
      <c r="CD28" s="54" t="str">
        <f>IF(CD19="6",Quote!$E$16,"")</f>
        <v/>
      </c>
      <c r="CE28" s="54" t="str">
        <f>IF(CE19="6",Quote!$E$16,"")</f>
        <v/>
      </c>
      <c r="CF28" s="54" t="str">
        <f>IF(CF19="6",Quote!$E$16,"")</f>
        <v/>
      </c>
      <c r="CG28" s="54" t="str">
        <f>IF(CG19="6",Quote!$E$16,"")</f>
        <v/>
      </c>
      <c r="CH28" s="54" t="str">
        <f>IF(CH19="6",Quote!$E$16,"")</f>
        <v/>
      </c>
      <c r="CI28" s="54" t="str">
        <f>IF(CI19="6",Quote!$E$16,"")</f>
        <v/>
      </c>
      <c r="CJ28" s="54" t="str">
        <f>IF(CJ19="6",Quote!$E$16,"")</f>
        <v/>
      </c>
      <c r="CK28" s="54" t="str">
        <f>IF(CK19="6",Quote!$E$16,"")</f>
        <v/>
      </c>
      <c r="CL28" s="54" t="str">
        <f>IF(CL19="6",Quote!$E$16,"")</f>
        <v/>
      </c>
      <c r="CM28" s="54" t="str">
        <f>IF(CM19="6",Quote!$E$16,"")</f>
        <v/>
      </c>
      <c r="CN28" s="54" t="str">
        <f>IF(CN19="6",Quote!$E$16,"")</f>
        <v/>
      </c>
      <c r="CO28" s="56" t="str">
        <f>IF(CO19="6",Quote!$E$16,"")</f>
        <v/>
      </c>
      <c r="CP28" s="54" t="str">
        <f>IF(CP19="6",Quote!$E$16,"")</f>
        <v/>
      </c>
      <c r="CQ28" s="54" t="str">
        <f>IF(CQ19="6",Quote!$E$16,"")</f>
        <v/>
      </c>
      <c r="CR28" s="54" t="str">
        <f>IF(CR19="6",Quote!$E$16,"")</f>
        <v/>
      </c>
      <c r="CS28" s="54" t="str">
        <f>IF(CS19="6",Quote!$E$16,"")</f>
        <v/>
      </c>
      <c r="CT28" s="54" t="str">
        <f>IF(CT19="6",Quote!$E$16,"")</f>
        <v/>
      </c>
      <c r="CU28" s="54" t="str">
        <f>IF(CU19="6",Quote!$E$16,"")</f>
        <v/>
      </c>
      <c r="CV28" s="54" t="str">
        <f>IF(CV19="6",Quote!$E$16,"")</f>
        <v/>
      </c>
      <c r="CW28" s="54" t="str">
        <f>IF(CW19="6",Quote!$E$16,"")</f>
        <v/>
      </c>
      <c r="CX28" s="54" t="str">
        <f>IF(CX19="6",Quote!$E$16,"")</f>
        <v/>
      </c>
      <c r="CY28" s="54" t="str">
        <f>IF(CY19="6",Quote!$E$16,"")</f>
        <v/>
      </c>
      <c r="CZ28" s="54" t="str">
        <f>IF(CZ19="6",Quote!$E$16,"")</f>
        <v/>
      </c>
      <c r="DA28" s="56" t="str">
        <f>IF(DA19="6",Quote!$E$16,"")</f>
        <v/>
      </c>
      <c r="DB28" s="54" t="str">
        <f>IF(DB19="6",Quote!$E$16,"")</f>
        <v/>
      </c>
      <c r="DC28" s="54" t="str">
        <f>IF(DC19="6",Quote!$E$16,"")</f>
        <v/>
      </c>
      <c r="DD28" s="54" t="str">
        <f>IF(DD19="6",Quote!$E$16,"")</f>
        <v/>
      </c>
      <c r="DE28" s="54" t="str">
        <f>IF(DE19="6",Quote!$E$16,"")</f>
        <v/>
      </c>
      <c r="DF28" s="54" t="str">
        <f>IF(DF19="6",Quote!$E$16,"")</f>
        <v/>
      </c>
      <c r="DG28" s="54" t="str">
        <f>IF(DG19="6",Quote!$E$16,"")</f>
        <v/>
      </c>
      <c r="DH28" s="54" t="str">
        <f>IF(DH19="6",Quote!$E$16,"")</f>
        <v/>
      </c>
      <c r="DI28" s="54" t="str">
        <f>IF(DI19="6",Quote!$E$16,"")</f>
        <v/>
      </c>
      <c r="DJ28" s="54" t="str">
        <f>IF(DJ19="6",Quote!$E$16,"")</f>
        <v/>
      </c>
      <c r="DK28" s="54" t="str">
        <f>IF(DK19="6",Quote!$E$16,"")</f>
        <v/>
      </c>
      <c r="DL28" s="54" t="str">
        <f>IF(DL19="6",Quote!$E$16,"")</f>
        <v/>
      </c>
    </row>
    <row r="29" spans="2:256" ht="14.1" customHeight="1">
      <c r="C29" s="14"/>
      <c r="D29" s="14"/>
      <c r="E29" s="6"/>
      <c r="F29" s="6"/>
      <c r="G29" s="6"/>
      <c r="T29" s="154" t="s">
        <v>338</v>
      </c>
      <c r="U29" s="54" t="str">
        <f>IF(U19="6 + S",Quote!$E$17,"")</f>
        <v/>
      </c>
      <c r="V29" s="54" t="str">
        <f>IF(V19="6 + S",Quote!$E$17,"")</f>
        <v/>
      </c>
      <c r="W29" s="54" t="str">
        <f>IF(W19="6 + S",Quote!$E$17,"")</f>
        <v/>
      </c>
      <c r="X29" s="54" t="str">
        <f>IF(X19="6 + S",Quote!$E$17,"")</f>
        <v/>
      </c>
      <c r="Y29" s="54" t="str">
        <f>IF(Y19="6 + S",Quote!$E$17,"")</f>
        <v/>
      </c>
      <c r="Z29" s="54" t="str">
        <f>IF(Z19="6 + S",Quote!$E$17,"")</f>
        <v/>
      </c>
      <c r="AA29" s="54" t="str">
        <f>IF(AA19="6 + S",Quote!$E$17,"")</f>
        <v/>
      </c>
      <c r="AB29" s="54" t="str">
        <f>IF(AB19="6 + S",Quote!$E$17,"")</f>
        <v/>
      </c>
      <c r="AC29" s="54" t="str">
        <f>IF(AC19="6 + S",Quote!$E$17,"")</f>
        <v/>
      </c>
      <c r="AD29" s="54" t="str">
        <f>IF(AD19="6 + S",Quote!$E$17,"")</f>
        <v/>
      </c>
      <c r="AE29" s="54" t="str">
        <f>IF(AE19="6 + S",Quote!$E$17,"")</f>
        <v/>
      </c>
      <c r="AF29" s="54" t="str">
        <f>IF(AF19="6 + S",Quote!$E$17,"")</f>
        <v/>
      </c>
      <c r="AG29" s="54" t="str">
        <f>IF(AG19="6 + S",Quote!$E$17,"")</f>
        <v/>
      </c>
      <c r="AH29" s="54" t="str">
        <f>IF(AH19="6 + S",Quote!$E$17,"")</f>
        <v/>
      </c>
      <c r="AI29" s="54" t="str">
        <f>IF(AI19="6 + S",Quote!$E$17,"")</f>
        <v/>
      </c>
      <c r="AJ29" s="54" t="str">
        <f>IF(AJ19="6 + S",Quote!$E$17,"")</f>
        <v/>
      </c>
      <c r="AK29" s="54" t="str">
        <f>IF(AK19="6 + S",Quote!$E$17,"")</f>
        <v/>
      </c>
      <c r="AL29" s="54" t="str">
        <f>IF(AL19="6 + S",Quote!$E$17,"")</f>
        <v/>
      </c>
      <c r="AM29" s="54" t="str">
        <f>IF(AM19="6 + S",Quote!$E$17,"")</f>
        <v/>
      </c>
      <c r="AN29" s="54" t="str">
        <f>IF(AN19="6 + S",Quote!$E$17,"")</f>
        <v/>
      </c>
      <c r="AO29" s="54" t="str">
        <f>IF(AO19="6 + S",Quote!$E$17,"")</f>
        <v/>
      </c>
      <c r="AP29" s="54" t="str">
        <f>IF(AP19="6 + S",Quote!$E$17,"")</f>
        <v/>
      </c>
      <c r="AQ29" s="54" t="str">
        <f>IF(AQ19="6 + S",Quote!$E$17,"")</f>
        <v/>
      </c>
      <c r="AR29" s="54" t="str">
        <f>IF(AR19="6 + S",Quote!$E$17,"")</f>
        <v/>
      </c>
      <c r="AS29" s="54" t="str">
        <f>IF(AS19="6 + S",Quote!$E$17,"")</f>
        <v/>
      </c>
      <c r="AT29" s="54" t="str">
        <f>IF(AT19="6 + S",Quote!$E$17,"")</f>
        <v/>
      </c>
      <c r="AU29" s="54" t="str">
        <f>IF(AU19="6 + S",Quote!$E$17,"")</f>
        <v/>
      </c>
      <c r="AV29" s="54" t="str">
        <f>IF(AV19="6 + S",Quote!$E$17,"")</f>
        <v/>
      </c>
      <c r="AW29" s="54" t="str">
        <f>IF(AW19="6 + S",Quote!$E$17,"")</f>
        <v/>
      </c>
      <c r="AX29" s="54" t="str">
        <f>IF(AX19="6 + S",Quote!$E$17,"")</f>
        <v/>
      </c>
      <c r="AY29" s="54" t="str">
        <f>IF(AY19="6 + S",Quote!$E$17,"")</f>
        <v/>
      </c>
      <c r="AZ29" s="54" t="str">
        <f>IF(AZ19="6 + S",Quote!$E$17,"")</f>
        <v/>
      </c>
      <c r="BA29" s="54" t="str">
        <f>IF(BA19="6 + S",Quote!$E$17,"")</f>
        <v/>
      </c>
      <c r="BB29" s="54" t="str">
        <f>IF(BB19="6 + S",Quote!$E$17,"")</f>
        <v/>
      </c>
      <c r="BC29" s="54" t="str">
        <f>IF(BC19="6 + S",Quote!$E$17,"")</f>
        <v/>
      </c>
      <c r="BD29" s="54" t="str">
        <f>IF(BD19="6 + S",Quote!$E$17,"")</f>
        <v/>
      </c>
      <c r="BE29" s="54" t="str">
        <f>IF(BE19="6 + S",Quote!$E$17,"")</f>
        <v/>
      </c>
      <c r="BF29" s="54" t="str">
        <f>IF(BF19="6 + S",Quote!$E$17,"")</f>
        <v/>
      </c>
      <c r="BG29" s="54" t="str">
        <f>IF(BG19="6 + S",Quote!$E$17,"")</f>
        <v/>
      </c>
      <c r="BH29" s="54" t="str">
        <f>IF(BH19="6 + S",Quote!$E$17,"")</f>
        <v/>
      </c>
      <c r="BI29" s="54" t="str">
        <f>IF(BI19="6 + S",Quote!$E$17,"")</f>
        <v/>
      </c>
      <c r="BJ29" s="54" t="str">
        <f>IF(BJ19="6 + S",Quote!$E$17,"")</f>
        <v/>
      </c>
      <c r="BK29" s="54" t="str">
        <f>IF(BK19="6 + S",Quote!$E$17,"")</f>
        <v/>
      </c>
      <c r="BL29" s="54" t="str">
        <f>IF(BL19="6 + S",Quote!$E$17,"")</f>
        <v/>
      </c>
      <c r="BM29" s="54" t="str">
        <f>IF(BM19="6 + S",Quote!$E$17,"")</f>
        <v/>
      </c>
      <c r="BN29" s="54" t="str">
        <f>IF(BN19="6 + S",Quote!$E$17,"")</f>
        <v/>
      </c>
      <c r="BO29" s="54" t="str">
        <f>IF(BO19="6 + S",Quote!$E$17,"")</f>
        <v/>
      </c>
      <c r="BP29" s="54" t="str">
        <f>IF(BP19="6 + S",Quote!$E$17,"")</f>
        <v/>
      </c>
      <c r="BQ29" s="54" t="str">
        <f>IF(BQ19="6 + S",Quote!$E$17,"")</f>
        <v/>
      </c>
      <c r="BR29" s="54" t="str">
        <f>IF(BR19="6 + S",Quote!$E$17,"")</f>
        <v/>
      </c>
      <c r="BS29" s="54" t="str">
        <f>IF(BS19="6 + S",Quote!$E$17,"")</f>
        <v/>
      </c>
      <c r="BT29" s="54" t="str">
        <f>IF(BT19="6 + S",Quote!$E$17,"")</f>
        <v/>
      </c>
      <c r="BU29" s="54" t="str">
        <f>IF(BU19="6 + S",Quote!$E$17,"")</f>
        <v/>
      </c>
      <c r="BV29" s="54" t="str">
        <f>IF(BV19="6 + S",Quote!$E$17,"")</f>
        <v/>
      </c>
      <c r="BW29" s="54" t="str">
        <f>IF(BW19="6 + S",Quote!$E$17,"")</f>
        <v/>
      </c>
      <c r="BX29" s="54" t="str">
        <f>IF(BX19="6 + S",Quote!$E$17,"")</f>
        <v/>
      </c>
      <c r="BY29" s="54" t="str">
        <f>IF(BY19="6 + S",Quote!$E$17,"")</f>
        <v/>
      </c>
      <c r="BZ29" s="54" t="str">
        <f>IF(BZ19="6 + S",Quote!$E$17,"")</f>
        <v/>
      </c>
      <c r="CA29" s="54" t="str">
        <f>IF(CA19="6 + S",Quote!$E$17,"")</f>
        <v/>
      </c>
      <c r="CB29" s="54" t="str">
        <f>IF(CB19="6 + S",Quote!$E$17,"")</f>
        <v/>
      </c>
      <c r="CC29" s="54" t="str">
        <f>IF(CC19="6 + S",Quote!$E$17,"")</f>
        <v/>
      </c>
      <c r="CD29" s="54" t="str">
        <f>IF(CD19="6 + S",Quote!$E$17,"")</f>
        <v/>
      </c>
      <c r="CE29" s="54" t="str">
        <f>IF(CE19="6 + S",Quote!$E$17,"")</f>
        <v/>
      </c>
      <c r="CF29" s="54" t="str">
        <f>IF(CF19="6 + S",Quote!$E$17,"")</f>
        <v/>
      </c>
      <c r="CG29" s="54" t="str">
        <f>IF(CG19="6 + S",Quote!$E$17,"")</f>
        <v/>
      </c>
      <c r="CH29" s="54" t="str">
        <f>IF(CH19="6 + S",Quote!$E$17,"")</f>
        <v/>
      </c>
      <c r="CI29" s="54" t="str">
        <f>IF(CI19="6 + S",Quote!$E$17,"")</f>
        <v/>
      </c>
      <c r="CJ29" s="54" t="str">
        <f>IF(CJ19="6 + S",Quote!$E$17,"")</f>
        <v/>
      </c>
      <c r="CK29" s="54" t="str">
        <f>IF(CK19="6 + S",Quote!$E$17,"")</f>
        <v/>
      </c>
      <c r="CL29" s="54" t="str">
        <f>IF(CL19="6 + S",Quote!$E$17,"")</f>
        <v/>
      </c>
      <c r="CM29" s="54" t="str">
        <f>IF(CM19="6 + S",Quote!$E$17,"")</f>
        <v/>
      </c>
      <c r="CN29" s="54" t="str">
        <f>IF(CN19="6 + S",Quote!$E$17,"")</f>
        <v/>
      </c>
      <c r="CO29" s="54" t="str">
        <f>IF(CO19="6 + S",Quote!$E$17,"")</f>
        <v/>
      </c>
      <c r="CP29" s="54" t="str">
        <f>IF(CP19="6 + S",Quote!$E$17,"")</f>
        <v/>
      </c>
      <c r="CQ29" s="54" t="str">
        <f>IF(CQ19="6 + S",Quote!$E$17,"")</f>
        <v/>
      </c>
      <c r="CR29" s="54" t="str">
        <f>IF(CR19="6 + S",Quote!$E$17,"")</f>
        <v/>
      </c>
      <c r="CS29" s="54" t="str">
        <f>IF(CS19="6 + S",Quote!$E$17,"")</f>
        <v/>
      </c>
      <c r="CT29" s="54" t="str">
        <f>IF(CT19="6 + S",Quote!$E$17,"")</f>
        <v/>
      </c>
      <c r="CU29" s="54" t="str">
        <f>IF(CU19="6 + S",Quote!$E$17,"")</f>
        <v/>
      </c>
      <c r="CV29" s="54" t="str">
        <f>IF(CV19="6 + S",Quote!$E$17,"")</f>
        <v/>
      </c>
      <c r="CW29" s="54" t="str">
        <f>IF(CW19="6 + S",Quote!$E$17,"")</f>
        <v/>
      </c>
      <c r="CX29" s="54" t="str">
        <f>IF(CX19="6 + S",Quote!$E$17,"")</f>
        <v/>
      </c>
      <c r="CY29" s="54" t="str">
        <f>IF(CY19="6 + S",Quote!$E$17,"")</f>
        <v/>
      </c>
      <c r="CZ29" s="54" t="str">
        <f>IF(CZ19="6 + S",Quote!$E$17,"")</f>
        <v/>
      </c>
      <c r="DA29" s="54" t="str">
        <f>IF(DA19="6 + S",Quote!$E$17,"")</f>
        <v/>
      </c>
      <c r="DB29" s="54" t="str">
        <f>IF(DB19="6 + S",Quote!$E$17,"")</f>
        <v/>
      </c>
      <c r="DC29" s="54" t="str">
        <f>IF(DC19="6 + S",Quote!$E$17,"")</f>
        <v/>
      </c>
      <c r="DD29" s="54" t="str">
        <f>IF(DD19="6 + S",Quote!$E$17,"")</f>
        <v/>
      </c>
      <c r="DE29" s="54" t="str">
        <f>IF(DE19="6 + S",Quote!$E$17,"")</f>
        <v/>
      </c>
      <c r="DF29" s="54" t="str">
        <f>IF(DF19="6 + S",Quote!$E$17,"")</f>
        <v/>
      </c>
      <c r="DG29" s="54" t="str">
        <f>IF(DG19="6 + S",Quote!$E$17,"")</f>
        <v/>
      </c>
      <c r="DH29" s="54" t="str">
        <f>IF(DH19="6 + S",Quote!$E$17,"")</f>
        <v/>
      </c>
      <c r="DI29" s="54" t="str">
        <f>IF(DI19="6 + S",Quote!$E$17,"")</f>
        <v/>
      </c>
      <c r="DJ29" s="54" t="str">
        <f>IF(DJ19="6 + S",Quote!$E$17,"")</f>
        <v/>
      </c>
      <c r="DK29" s="54" t="str">
        <f>IF(DK19="6 + S",Quote!$E$17,"")</f>
        <v/>
      </c>
      <c r="DL29" s="54" t="str">
        <f>IF(DL19="6 + S",Quote!$E$17,"")</f>
        <v/>
      </c>
    </row>
    <row r="30" spans="2:256" ht="14.1" customHeight="1" thickBot="1">
      <c r="C30" s="14"/>
      <c r="D30" s="14"/>
      <c r="E30" s="6"/>
      <c r="F30" s="6"/>
      <c r="G30" s="6"/>
      <c r="U30" s="55">
        <f>SUM(U21:U29)</f>
        <v>0</v>
      </c>
      <c r="V30" s="55">
        <f t="shared" ref="V30:CG30" si="30">SUM(V21:V29)</f>
        <v>0</v>
      </c>
      <c r="W30" s="55">
        <f t="shared" si="30"/>
        <v>0</v>
      </c>
      <c r="X30" s="55">
        <f t="shared" si="30"/>
        <v>0</v>
      </c>
      <c r="Y30" s="55">
        <f t="shared" si="30"/>
        <v>0</v>
      </c>
      <c r="Z30" s="55">
        <f t="shared" si="30"/>
        <v>0</v>
      </c>
      <c r="AA30" s="55">
        <f t="shared" si="30"/>
        <v>0</v>
      </c>
      <c r="AB30" s="55">
        <f t="shared" si="30"/>
        <v>0</v>
      </c>
      <c r="AC30" s="55">
        <f t="shared" si="30"/>
        <v>0</v>
      </c>
      <c r="AD30" s="55">
        <f t="shared" si="30"/>
        <v>0</v>
      </c>
      <c r="AE30" s="55">
        <f t="shared" si="30"/>
        <v>0</v>
      </c>
      <c r="AF30" s="55">
        <f t="shared" si="30"/>
        <v>0</v>
      </c>
      <c r="AG30" s="55">
        <f t="shared" si="30"/>
        <v>0</v>
      </c>
      <c r="AH30" s="55">
        <f t="shared" si="30"/>
        <v>0</v>
      </c>
      <c r="AI30" s="55">
        <f t="shared" si="30"/>
        <v>0</v>
      </c>
      <c r="AJ30" s="55">
        <f t="shared" si="30"/>
        <v>0</v>
      </c>
      <c r="AK30" s="55">
        <f t="shared" si="30"/>
        <v>0</v>
      </c>
      <c r="AL30" s="55">
        <f t="shared" si="30"/>
        <v>0</v>
      </c>
      <c r="AM30" s="55">
        <f t="shared" si="30"/>
        <v>0</v>
      </c>
      <c r="AN30" s="55">
        <f t="shared" si="30"/>
        <v>0</v>
      </c>
      <c r="AO30" s="55">
        <f t="shared" si="30"/>
        <v>0</v>
      </c>
      <c r="AP30" s="55">
        <f t="shared" si="30"/>
        <v>0</v>
      </c>
      <c r="AQ30" s="55">
        <f t="shared" si="30"/>
        <v>0</v>
      </c>
      <c r="AR30" s="55">
        <f t="shared" si="30"/>
        <v>0</v>
      </c>
      <c r="AS30" s="55">
        <f t="shared" si="30"/>
        <v>0</v>
      </c>
      <c r="AT30" s="55">
        <f t="shared" si="30"/>
        <v>0</v>
      </c>
      <c r="AU30" s="55">
        <f t="shared" si="30"/>
        <v>0</v>
      </c>
      <c r="AV30" s="55">
        <f t="shared" si="30"/>
        <v>0</v>
      </c>
      <c r="AW30" s="55">
        <f t="shared" si="30"/>
        <v>0</v>
      </c>
      <c r="AX30" s="55">
        <f t="shared" si="30"/>
        <v>0</v>
      </c>
      <c r="AY30" s="55">
        <f t="shared" si="30"/>
        <v>0</v>
      </c>
      <c r="AZ30" s="55">
        <f t="shared" si="30"/>
        <v>0</v>
      </c>
      <c r="BA30" s="55">
        <f t="shared" si="30"/>
        <v>0</v>
      </c>
      <c r="BB30" s="55">
        <f t="shared" si="30"/>
        <v>0</v>
      </c>
      <c r="BC30" s="55">
        <f t="shared" si="30"/>
        <v>0</v>
      </c>
      <c r="BD30" s="55">
        <f t="shared" si="30"/>
        <v>0</v>
      </c>
      <c r="BE30" s="55">
        <f t="shared" si="30"/>
        <v>0</v>
      </c>
      <c r="BF30" s="55">
        <f t="shared" si="30"/>
        <v>0</v>
      </c>
      <c r="BG30" s="55">
        <f t="shared" si="30"/>
        <v>0</v>
      </c>
      <c r="BH30" s="55">
        <f t="shared" si="30"/>
        <v>0</v>
      </c>
      <c r="BI30" s="55">
        <f t="shared" si="30"/>
        <v>0</v>
      </c>
      <c r="BJ30" s="55">
        <f t="shared" si="30"/>
        <v>0</v>
      </c>
      <c r="BK30" s="55">
        <f t="shared" si="30"/>
        <v>0</v>
      </c>
      <c r="BL30" s="55">
        <f t="shared" si="30"/>
        <v>0</v>
      </c>
      <c r="BM30" s="55">
        <f t="shared" si="30"/>
        <v>0</v>
      </c>
      <c r="BN30" s="55">
        <f t="shared" si="30"/>
        <v>0</v>
      </c>
      <c r="BO30" s="55">
        <f t="shared" si="30"/>
        <v>0</v>
      </c>
      <c r="BP30" s="55">
        <f t="shared" si="30"/>
        <v>0</v>
      </c>
      <c r="BQ30" s="55">
        <f t="shared" si="30"/>
        <v>0</v>
      </c>
      <c r="BR30" s="55">
        <f t="shared" si="30"/>
        <v>0</v>
      </c>
      <c r="BS30" s="55">
        <f t="shared" si="30"/>
        <v>0</v>
      </c>
      <c r="BT30" s="55">
        <f t="shared" si="30"/>
        <v>0</v>
      </c>
      <c r="BU30" s="55">
        <f t="shared" si="30"/>
        <v>0</v>
      </c>
      <c r="BV30" s="55">
        <f t="shared" si="30"/>
        <v>0</v>
      </c>
      <c r="BW30" s="55">
        <f t="shared" si="30"/>
        <v>0</v>
      </c>
      <c r="BX30" s="55">
        <f t="shared" si="30"/>
        <v>0</v>
      </c>
      <c r="BY30" s="55">
        <f t="shared" si="30"/>
        <v>0</v>
      </c>
      <c r="BZ30" s="55">
        <f t="shared" si="30"/>
        <v>0</v>
      </c>
      <c r="CA30" s="55">
        <f t="shared" si="30"/>
        <v>0</v>
      </c>
      <c r="CB30" s="55">
        <f t="shared" si="30"/>
        <v>0</v>
      </c>
      <c r="CC30" s="55">
        <f t="shared" si="30"/>
        <v>0</v>
      </c>
      <c r="CD30" s="55">
        <f t="shared" si="30"/>
        <v>0</v>
      </c>
      <c r="CE30" s="55">
        <f t="shared" si="30"/>
        <v>0</v>
      </c>
      <c r="CF30" s="55">
        <f t="shared" si="30"/>
        <v>0</v>
      </c>
      <c r="CG30" s="55">
        <f t="shared" si="30"/>
        <v>0</v>
      </c>
      <c r="CH30" s="55">
        <f t="shared" ref="CH30:DL30" si="31">SUM(CH21:CH29)</f>
        <v>0</v>
      </c>
      <c r="CI30" s="55">
        <f t="shared" si="31"/>
        <v>0</v>
      </c>
      <c r="CJ30" s="55">
        <f t="shared" si="31"/>
        <v>0</v>
      </c>
      <c r="CK30" s="55">
        <f t="shared" si="31"/>
        <v>0</v>
      </c>
      <c r="CL30" s="55">
        <f t="shared" si="31"/>
        <v>0</v>
      </c>
      <c r="CM30" s="55">
        <f t="shared" si="31"/>
        <v>0</v>
      </c>
      <c r="CN30" s="55">
        <f t="shared" si="31"/>
        <v>0</v>
      </c>
      <c r="CO30" s="55">
        <f t="shared" si="31"/>
        <v>0</v>
      </c>
      <c r="CP30" s="55">
        <f t="shared" si="31"/>
        <v>0</v>
      </c>
      <c r="CQ30" s="55">
        <f t="shared" si="31"/>
        <v>0</v>
      </c>
      <c r="CR30" s="55">
        <f t="shared" si="31"/>
        <v>0</v>
      </c>
      <c r="CS30" s="55">
        <f t="shared" si="31"/>
        <v>0</v>
      </c>
      <c r="CT30" s="55">
        <f t="shared" si="31"/>
        <v>0</v>
      </c>
      <c r="CU30" s="55">
        <f t="shared" si="31"/>
        <v>0</v>
      </c>
      <c r="CV30" s="55">
        <f t="shared" si="31"/>
        <v>0</v>
      </c>
      <c r="CW30" s="55">
        <f t="shared" si="31"/>
        <v>0</v>
      </c>
      <c r="CX30" s="55">
        <f t="shared" si="31"/>
        <v>0</v>
      </c>
      <c r="CY30" s="55">
        <f t="shared" si="31"/>
        <v>0</v>
      </c>
      <c r="CZ30" s="55">
        <f t="shared" si="31"/>
        <v>0</v>
      </c>
      <c r="DA30" s="55">
        <f t="shared" si="31"/>
        <v>0</v>
      </c>
      <c r="DB30" s="55">
        <f t="shared" si="31"/>
        <v>0</v>
      </c>
      <c r="DC30" s="55">
        <f t="shared" si="31"/>
        <v>0</v>
      </c>
      <c r="DD30" s="55">
        <f t="shared" si="31"/>
        <v>0</v>
      </c>
      <c r="DE30" s="55">
        <f t="shared" si="31"/>
        <v>0</v>
      </c>
      <c r="DF30" s="55">
        <f t="shared" si="31"/>
        <v>0</v>
      </c>
      <c r="DG30" s="55">
        <f t="shared" si="31"/>
        <v>0</v>
      </c>
      <c r="DH30" s="55">
        <f t="shared" si="31"/>
        <v>0</v>
      </c>
      <c r="DI30" s="55">
        <f t="shared" si="31"/>
        <v>0</v>
      </c>
      <c r="DJ30" s="55">
        <f t="shared" si="31"/>
        <v>0</v>
      </c>
      <c r="DK30" s="55">
        <f t="shared" si="31"/>
        <v>0</v>
      </c>
      <c r="DL30" s="55">
        <f t="shared" si="31"/>
        <v>0</v>
      </c>
    </row>
    <row r="31" spans="2:256" ht="14.1" customHeight="1" thickTop="1" thickBot="1">
      <c r="AE31" s="8" t="s">
        <v>12</v>
      </c>
      <c r="AF31" s="58">
        <f>SUM(U30:AF30)</f>
        <v>0</v>
      </c>
      <c r="AQ31" s="8" t="s">
        <v>13</v>
      </c>
      <c r="AR31" s="58">
        <f>SUM(AG30:AR30)</f>
        <v>0</v>
      </c>
      <c r="BC31" s="8" t="s">
        <v>14</v>
      </c>
      <c r="BD31" s="58">
        <f>SUM(AS30:BD30)</f>
        <v>0</v>
      </c>
      <c r="BO31" s="8" t="s">
        <v>15</v>
      </c>
      <c r="BP31" s="58">
        <f>SUM(BE30:BP30)</f>
        <v>0</v>
      </c>
      <c r="BQ31" s="57"/>
      <c r="CA31" s="8" t="s">
        <v>16</v>
      </c>
      <c r="CB31" s="58">
        <f>SUM(BQ30:CB30)</f>
        <v>0</v>
      </c>
      <c r="CC31" s="57"/>
      <c r="CM31" s="8" t="s">
        <v>220</v>
      </c>
      <c r="CN31" s="58">
        <f>SUM(CC30:CN30)</f>
        <v>0</v>
      </c>
      <c r="CO31" s="57"/>
      <c r="CY31" s="8" t="s">
        <v>218</v>
      </c>
      <c r="CZ31" s="58">
        <f>SUM(CO30:CZ30)</f>
        <v>0</v>
      </c>
      <c r="DA31" s="57"/>
      <c r="DK31" s="8" t="s">
        <v>219</v>
      </c>
      <c r="DL31" s="58">
        <f>SUM(DA30:DL30)</f>
        <v>0</v>
      </c>
    </row>
    <row r="32" spans="2:256" ht="14.1" customHeight="1" thickTop="1">
      <c r="U32" s="52" t="s">
        <v>17</v>
      </c>
    </row>
    <row r="33" spans="20:28" ht="14.1" customHeight="1">
      <c r="U33" s="5" t="s">
        <v>18</v>
      </c>
      <c r="V33" s="5" t="s">
        <v>19</v>
      </c>
      <c r="W33" s="5" t="s">
        <v>20</v>
      </c>
      <c r="X33" s="5" t="s">
        <v>21</v>
      </c>
      <c r="Y33" s="5" t="s">
        <v>22</v>
      </c>
      <c r="Z33" s="5" t="s">
        <v>302</v>
      </c>
      <c r="AA33" s="5" t="s">
        <v>303</v>
      </c>
      <c r="AB33" s="5" t="s">
        <v>304</v>
      </c>
    </row>
    <row r="34" spans="20:28" ht="14.1" customHeight="1">
      <c r="T34" s="154" t="s">
        <v>174</v>
      </c>
      <c r="U34" s="54" t="str">
        <f>IF(U4=Quote!$J$9,Quote!$L$9,"")</f>
        <v/>
      </c>
      <c r="V34" s="54" t="str">
        <f>IF(V4=Quote!$J$9,Quote!$L$9,"")</f>
        <v/>
      </c>
      <c r="W34" s="54" t="str">
        <f>IF(W4=Quote!$J$9,Quote!$L$9,"")</f>
        <v/>
      </c>
      <c r="X34" s="54" t="str">
        <f>IF(X4=Quote!$J$9,Quote!$L$9,"")</f>
        <v/>
      </c>
      <c r="Y34" s="54" t="str">
        <f>IF(Y4=Quote!$J$9,Quote!$L$9,"")</f>
        <v/>
      </c>
      <c r="Z34" s="54" t="str">
        <f>IF(Z4=Quote!$J$9,Quote!$L$9,"")</f>
        <v/>
      </c>
      <c r="AA34" s="54" t="str">
        <f>IF(AA4=Quote!$J$9,Quote!$L$9,"")</f>
        <v/>
      </c>
      <c r="AB34" s="54" t="str">
        <f>IF(AB4=Quote!$J$9,Quote!$L$9,"")</f>
        <v/>
      </c>
    </row>
    <row r="35" spans="20:28" ht="14.1" customHeight="1">
      <c r="T35" s="154" t="s">
        <v>175</v>
      </c>
      <c r="U35" s="54" t="str">
        <f>IF(U4=Quote!$J$10,Quote!$L$10,"")</f>
        <v/>
      </c>
      <c r="V35" s="54" t="str">
        <f>IF(V4=Quote!$J$10,Quote!$L$10,"")</f>
        <v/>
      </c>
      <c r="W35" s="54" t="str">
        <f>IF(W4=Quote!$J$10,Quote!$L$10,"")</f>
        <v/>
      </c>
      <c r="X35" s="54" t="str">
        <f>IF(X4=Quote!$J$10,Quote!$L$10,"")</f>
        <v/>
      </c>
      <c r="Y35" s="54" t="str">
        <f>IF(Y4=Quote!$J$10,Quote!$L$10,"")</f>
        <v/>
      </c>
      <c r="Z35" s="54" t="str">
        <f>IF(Z4=Quote!$J$10,Quote!$L$10,"")</f>
        <v/>
      </c>
      <c r="AA35" s="54" t="str">
        <f>IF(AA4=Quote!$J$10,Quote!$L$10,"")</f>
        <v/>
      </c>
      <c r="AB35" s="54" t="str">
        <f>IF(AB4=Quote!$J$10,Quote!$L$10,"")</f>
        <v/>
      </c>
    </row>
    <row r="36" spans="20:28" ht="14.1" customHeight="1">
      <c r="T36" s="154" t="s">
        <v>176</v>
      </c>
      <c r="U36" s="54" t="str">
        <f>IF(U4=Quote!$J$11,Quote!$L$11,"")</f>
        <v/>
      </c>
      <c r="V36" s="54" t="str">
        <f>IF(V4=Quote!$J$11,Quote!$L$11,"")</f>
        <v/>
      </c>
      <c r="W36" s="54" t="str">
        <f>IF(W4=Quote!$J$11,Quote!$L$11,"")</f>
        <v/>
      </c>
      <c r="X36" s="54" t="str">
        <f>IF(X4=Quote!$J$11,Quote!$L$11,"")</f>
        <v/>
      </c>
      <c r="Y36" s="54" t="str">
        <f>IF(Y4=Quote!$J$11,Quote!$L$11,"")</f>
        <v/>
      </c>
      <c r="Z36" s="54" t="str">
        <f>IF(Z4=Quote!$J$11,Quote!$L$11,"")</f>
        <v/>
      </c>
      <c r="AA36" s="54" t="str">
        <f>IF(AA4=Quote!$J$11,Quote!$L$11,"")</f>
        <v/>
      </c>
      <c r="AB36" s="54" t="str">
        <f>IF(AB4=Quote!$J$11,Quote!$L$11,"")</f>
        <v/>
      </c>
    </row>
    <row r="37" spans="20:28" ht="14.1" customHeight="1">
      <c r="T37" s="154" t="s">
        <v>177</v>
      </c>
      <c r="U37" s="54" t="str">
        <f>IF(U4=Quote!$J$12,Quote!$L$12,"")</f>
        <v/>
      </c>
      <c r="V37" s="54" t="str">
        <f>IF(V4=Quote!$J$12,Quote!$L$12,"")</f>
        <v/>
      </c>
      <c r="W37" s="54" t="str">
        <f>IF(W4=Quote!$J$12,Quote!$L$12,"")</f>
        <v/>
      </c>
      <c r="X37" s="54" t="str">
        <f>IF(X4=Quote!$J$12,Quote!$L$12,"")</f>
        <v/>
      </c>
      <c r="Y37" s="54" t="str">
        <f>IF(Y4=Quote!$J$12,Quote!$L$12,"")</f>
        <v/>
      </c>
      <c r="Z37" s="54" t="str">
        <f>IF(Z4=Quote!$J$12,Quote!$L$12,"")</f>
        <v/>
      </c>
      <c r="AA37" s="54" t="str">
        <f>IF(AA4=Quote!$J$12,Quote!$L$12,"")</f>
        <v/>
      </c>
      <c r="AB37" s="54" t="str">
        <f>IF(AB4=Quote!$J$12,Quote!$L$12,"")</f>
        <v/>
      </c>
    </row>
    <row r="38" spans="20:28" ht="14.1" customHeight="1">
      <c r="T38" s="154" t="s">
        <v>178</v>
      </c>
      <c r="U38" s="54" t="str">
        <f>IF(U4=Quote!$J$13,Quote!$L$13,"")</f>
        <v/>
      </c>
      <c r="V38" s="54" t="str">
        <f>IF(V4=Quote!$J$13,Quote!$L$13,"")</f>
        <v/>
      </c>
      <c r="W38" s="54" t="str">
        <f>IF(W4=Quote!$J$13,Quote!$L$13,"")</f>
        <v/>
      </c>
      <c r="X38" s="54" t="str">
        <f>IF(X4=Quote!$J$13,Quote!$L$13,"")</f>
        <v/>
      </c>
      <c r="Y38" s="54" t="str">
        <f>IF(Y4=Quote!$J$13,Quote!$L$13,"")</f>
        <v/>
      </c>
      <c r="Z38" s="54" t="str">
        <f>IF(Z4=Quote!$J$13,Quote!$L$13,"")</f>
        <v/>
      </c>
      <c r="AA38" s="54" t="str">
        <f>IF(AA4=Quote!$J$13,Quote!$L$13,"")</f>
        <v/>
      </c>
      <c r="AB38" s="54" t="str">
        <f>IF(AB4=Quote!$J$13,Quote!$L$13,"")</f>
        <v/>
      </c>
    </row>
    <row r="39" spans="20:28" ht="14.1" customHeight="1">
      <c r="T39" s="154" t="s">
        <v>179</v>
      </c>
      <c r="U39" s="54" t="str">
        <f>IF(U4=Quote!$J$14,Quote!$L$14,"")</f>
        <v/>
      </c>
      <c r="V39" s="54" t="str">
        <f>IF(V4=Quote!$J$14,Quote!$L$14,"")</f>
        <v/>
      </c>
      <c r="W39" s="54" t="str">
        <f>IF(W4=Quote!$J$14,Quote!$L$14,"")</f>
        <v/>
      </c>
      <c r="X39" s="54" t="str">
        <f>IF(X4=Quote!$J$14,Quote!$L$14,"")</f>
        <v/>
      </c>
      <c r="Y39" s="54" t="str">
        <f>IF(Y4=Quote!$J$14,Quote!$L$14,"")</f>
        <v/>
      </c>
      <c r="Z39" s="54" t="str">
        <f>IF(Z4=Quote!$J$14,Quote!$L$14,"")</f>
        <v/>
      </c>
      <c r="AA39" s="54" t="str">
        <f>IF(AA4=Quote!$J$14,Quote!$L$14,"")</f>
        <v/>
      </c>
      <c r="AB39" s="54" t="str">
        <f>IF(AB4=Quote!$J$14,Quote!$L$14,"")</f>
        <v/>
      </c>
    </row>
    <row r="40" spans="20:28" ht="14.1" customHeight="1">
      <c r="T40" s="154" t="s">
        <v>180</v>
      </c>
      <c r="U40" s="59" t="str">
        <f>IF(U4=Quote!$J$15,Quote!$L$15,"")</f>
        <v/>
      </c>
      <c r="V40" s="59" t="str">
        <f>IF(V4=Quote!$J$15,Quote!$L$15,"")</f>
        <v/>
      </c>
      <c r="W40" s="59" t="str">
        <f>IF(W4=Quote!$J$15,Quote!$L$15,"")</f>
        <v/>
      </c>
      <c r="X40" s="59" t="str">
        <f>IF(X4=Quote!$J$15,Quote!$L$15,"")</f>
        <v/>
      </c>
      <c r="Y40" s="59" t="str">
        <f>IF(Y4=Quote!$J$15,Quote!$L$15,"")</f>
        <v/>
      </c>
      <c r="Z40" s="59" t="str">
        <f>IF(Z4=Quote!$J$15,Quote!$L$15,"")</f>
        <v/>
      </c>
      <c r="AA40" s="59" t="str">
        <f>IF(AA4=Quote!$J$15,Quote!$L$15,"")</f>
        <v/>
      </c>
      <c r="AB40" s="59" t="str">
        <f>IF(AB4=Quote!$J$15,Quote!$L$15,"")</f>
        <v/>
      </c>
    </row>
    <row r="41" spans="20:28" ht="14.1" customHeight="1" thickBot="1">
      <c r="U41" s="58">
        <f t="shared" ref="U41:AB41" si="32">SUM(U34:U40)</f>
        <v>0</v>
      </c>
      <c r="V41" s="58">
        <f t="shared" si="32"/>
        <v>0</v>
      </c>
      <c r="W41" s="58">
        <f t="shared" si="32"/>
        <v>0</v>
      </c>
      <c r="X41" s="58">
        <f t="shared" si="32"/>
        <v>0</v>
      </c>
      <c r="Y41" s="58">
        <f t="shared" si="32"/>
        <v>0</v>
      </c>
      <c r="Z41" s="58">
        <f t="shared" si="32"/>
        <v>0</v>
      </c>
      <c r="AA41" s="58">
        <f t="shared" si="32"/>
        <v>0</v>
      </c>
      <c r="AB41" s="58">
        <f t="shared" si="32"/>
        <v>0</v>
      </c>
    </row>
    <row r="42" spans="20:28" ht="14.1" customHeight="1" thickTop="1"/>
    <row r="43" spans="20:28" ht="14.1" customHeight="1">
      <c r="U43" s="52" t="s">
        <v>23</v>
      </c>
    </row>
    <row r="44" spans="20:28" ht="14.1" customHeight="1">
      <c r="U44" s="5" t="s">
        <v>18</v>
      </c>
      <c r="V44" s="5" t="s">
        <v>19</v>
      </c>
      <c r="W44" s="5" t="s">
        <v>20</v>
      </c>
      <c r="X44" s="5" t="s">
        <v>21</v>
      </c>
      <c r="Y44" s="5" t="s">
        <v>22</v>
      </c>
      <c r="Z44" s="5" t="s">
        <v>302</v>
      </c>
      <c r="AA44" s="5" t="s">
        <v>303</v>
      </c>
      <c r="AB44" s="5" t="s">
        <v>304</v>
      </c>
    </row>
    <row r="45" spans="20:28" ht="14.1" customHeight="1">
      <c r="T45" s="154" t="s">
        <v>175</v>
      </c>
      <c r="U45" s="54" t="str">
        <f>IF(AS4=Quote!$P$9,Quote!$R$9,"")</f>
        <v/>
      </c>
      <c r="V45" s="54" t="str">
        <f>IF(AT4=Quote!$P$9,Quote!$R$9,"")</f>
        <v/>
      </c>
      <c r="W45" s="54" t="str">
        <f>IF(AU4=Quote!$P$9,Quote!$R$9,"")</f>
        <v/>
      </c>
      <c r="X45" s="54" t="str">
        <f>IF(AV4=Quote!$P$9,Quote!$R$9,"")</f>
        <v/>
      </c>
      <c r="Y45" s="54" t="str">
        <f>IF(AW4=Quote!$P$9,Quote!$R$9,"")</f>
        <v/>
      </c>
      <c r="Z45" s="54" t="str">
        <f>IF(AX4=Quote!$P$9,Quote!$R$9,"")</f>
        <v/>
      </c>
      <c r="AA45" s="54" t="str">
        <f>IF(AY4=Quote!$P$9,Quote!$R$9,"")</f>
        <v/>
      </c>
      <c r="AB45" s="54" t="str">
        <f>IF(AZ4=Quote!$P$9,Quote!$R$9,"")</f>
        <v/>
      </c>
    </row>
    <row r="46" spans="20:28" ht="14.1" customHeight="1">
      <c r="T46" s="154" t="s">
        <v>176</v>
      </c>
      <c r="U46" s="54" t="str">
        <f>IF(AS4=Quote!$P$10,Quote!$R$10,"")</f>
        <v/>
      </c>
      <c r="V46" s="54" t="str">
        <f>IF(AT4=Quote!$P$10,Quote!$R$10,"")</f>
        <v/>
      </c>
      <c r="W46" s="54" t="str">
        <f>IF(AU4=Quote!$P$10,Quote!$R$10,"")</f>
        <v/>
      </c>
      <c r="X46" s="54" t="str">
        <f>IF(AV4=Quote!$P$10,Quote!$R$10,"")</f>
        <v/>
      </c>
      <c r="Y46" s="54" t="str">
        <f>IF(AW4=Quote!$P$10,Quote!$R$10,"")</f>
        <v/>
      </c>
      <c r="Z46" s="54" t="str">
        <f>IF(AX4=Quote!$P$10,Quote!$R$10,"")</f>
        <v/>
      </c>
      <c r="AA46" s="54" t="str">
        <f>IF(AY4=Quote!$P$10,Quote!$R$10,"")</f>
        <v/>
      </c>
      <c r="AB46" s="54" t="str">
        <f>IF(AZ4=Quote!$P$10,Quote!$R$10,"")</f>
        <v/>
      </c>
    </row>
    <row r="47" spans="20:28" ht="14.1" customHeight="1">
      <c r="T47" s="154" t="s">
        <v>177</v>
      </c>
      <c r="U47" s="54" t="str">
        <f>IF(AS4=Quote!$P$11,Quote!$R$11,"")</f>
        <v/>
      </c>
      <c r="V47" s="54" t="str">
        <f>IF(AT4=Quote!$P$11,Quote!$R$11,"")</f>
        <v/>
      </c>
      <c r="W47" s="54" t="str">
        <f>IF(AU4=Quote!$P$11,Quote!$R$11,"")</f>
        <v/>
      </c>
      <c r="X47" s="54" t="str">
        <f>IF(AV4=Quote!$P$11,Quote!$R$11,"")</f>
        <v/>
      </c>
      <c r="Y47" s="54" t="str">
        <f>IF(AW4=Quote!$P$11,Quote!$R$11,"")</f>
        <v/>
      </c>
      <c r="Z47" s="54" t="str">
        <f>IF(AX4=Quote!$P$11,Quote!$R$11,"")</f>
        <v/>
      </c>
      <c r="AA47" s="54" t="str">
        <f>IF(AY4=Quote!$P$11,Quote!$R$11,"")</f>
        <v/>
      </c>
      <c r="AB47" s="54" t="str">
        <f>IF(AZ4=Quote!$P$11,Quote!$R$11,"")</f>
        <v/>
      </c>
    </row>
    <row r="48" spans="20:28" ht="14.1" customHeight="1">
      <c r="T48" s="154" t="s">
        <v>178</v>
      </c>
      <c r="U48" s="54" t="str">
        <f>IF(AS4=Quote!$P$12,Quote!$R$12,"")</f>
        <v/>
      </c>
      <c r="V48" s="54" t="str">
        <f>IF(AT4=Quote!$P$12,Quote!$R$12,"")</f>
        <v/>
      </c>
      <c r="W48" s="54" t="str">
        <f>IF(AU4=Quote!$P$12,Quote!$R$12,"")</f>
        <v/>
      </c>
      <c r="X48" s="54" t="str">
        <f>IF(AV4=Quote!$P$12,Quote!$R$12,"")</f>
        <v/>
      </c>
      <c r="Y48" s="54" t="str">
        <f>IF(AW4=Quote!$P$12,Quote!$R$12,"")</f>
        <v/>
      </c>
      <c r="Z48" s="54" t="str">
        <f>IF(AX4=Quote!$P$12,Quote!$R$12,"")</f>
        <v/>
      </c>
      <c r="AA48" s="54" t="str">
        <f>IF(AY4=Quote!$P$12,Quote!$R$12,"")</f>
        <v/>
      </c>
      <c r="AB48" s="54" t="str">
        <f>IF(AZ4=Quote!$P$12,Quote!$R$12,"")</f>
        <v/>
      </c>
    </row>
    <row r="49" spans="20:28" ht="14.1" customHeight="1">
      <c r="T49" s="154" t="s">
        <v>179</v>
      </c>
      <c r="U49" s="54" t="str">
        <f>IF(AS4=Quote!$P$13,Quote!$R$13,"")</f>
        <v/>
      </c>
      <c r="V49" s="54" t="str">
        <f>IF(AT4=Quote!$P$13,Quote!$R$13,"")</f>
        <v/>
      </c>
      <c r="W49" s="54" t="str">
        <f>IF(AU4=Quote!$P$13,Quote!$R$13,"")</f>
        <v/>
      </c>
      <c r="X49" s="54" t="str">
        <f>IF(AV4=Quote!$P$13,Quote!$R$13,"")</f>
        <v/>
      </c>
      <c r="Y49" s="54" t="str">
        <f>IF(AW4=Quote!$P$13,Quote!$R$13,"")</f>
        <v/>
      </c>
      <c r="Z49" s="54" t="str">
        <f>IF(AX4=Quote!$P$13,Quote!$R$13,"")</f>
        <v/>
      </c>
      <c r="AA49" s="54" t="str">
        <f>IF(AY4=Quote!$P$13,Quote!$R$13,"")</f>
        <v/>
      </c>
      <c r="AB49" s="54" t="str">
        <f>IF(AZ4=Quote!$P$13,Quote!$R$13,"")</f>
        <v/>
      </c>
    </row>
    <row r="50" spans="20:28" ht="14.1" customHeight="1">
      <c r="T50" s="154" t="s">
        <v>180</v>
      </c>
      <c r="U50" s="54" t="str">
        <f>IF(AS4=Quote!$P$14,Quote!$R$14,"")</f>
        <v/>
      </c>
      <c r="V50" s="54" t="str">
        <f>IF(AT4=Quote!$P$14,Quote!$R$14,"")</f>
        <v/>
      </c>
      <c r="W50" s="54" t="str">
        <f>IF(AU4=Quote!$P$14,Quote!$R$14,"")</f>
        <v/>
      </c>
      <c r="X50" s="54" t="str">
        <f>IF(AV4=Quote!$P$14,Quote!$R$14,"")</f>
        <v/>
      </c>
      <c r="Y50" s="54" t="str">
        <f>IF(AW4=Quote!$P$14,Quote!$R$14,"")</f>
        <v/>
      </c>
      <c r="Z50" s="54" t="str">
        <f>IF(AX4=Quote!$P$14,Quote!$R$14,"")</f>
        <v/>
      </c>
      <c r="AA50" s="54" t="str">
        <f>IF(AY4=Quote!$P$14,Quote!$R$14,"")</f>
        <v/>
      </c>
      <c r="AB50" s="54" t="str">
        <f>IF(AZ4=Quote!$P$14,Quote!$R$14,"")</f>
        <v/>
      </c>
    </row>
    <row r="51" spans="20:28" ht="14.1" customHeight="1" thickBot="1">
      <c r="U51" s="55">
        <f t="shared" ref="U51:AB51" si="33">SUM(U45:U50)</f>
        <v>0</v>
      </c>
      <c r="V51" s="55">
        <f t="shared" si="33"/>
        <v>0</v>
      </c>
      <c r="W51" s="55">
        <f t="shared" si="33"/>
        <v>0</v>
      </c>
      <c r="X51" s="55">
        <f t="shared" si="33"/>
        <v>0</v>
      </c>
      <c r="Y51" s="55">
        <f t="shared" si="33"/>
        <v>0</v>
      </c>
      <c r="Z51" s="55">
        <f t="shared" si="33"/>
        <v>0</v>
      </c>
      <c r="AA51" s="55">
        <f t="shared" si="33"/>
        <v>0</v>
      </c>
      <c r="AB51" s="55">
        <f t="shared" si="33"/>
        <v>0</v>
      </c>
    </row>
    <row r="52" spans="20:28" ht="14.1" customHeight="1" thickTop="1"/>
    <row r="53" spans="20:28" ht="14.1" customHeight="1"/>
    <row r="54" spans="20:28" ht="14.1" customHeight="1"/>
    <row r="55" spans="20:28" ht="12" customHeight="1"/>
    <row r="56" spans="20:28" ht="9.9" customHeight="1"/>
    <row r="57" spans="20:28" ht="9.9" customHeight="1"/>
    <row r="58" spans="20:28" ht="9.9" customHeight="1"/>
    <row r="59" spans="20:28" ht="9.9" customHeight="1"/>
    <row r="60" spans="20:28" ht="9.9" customHeight="1"/>
    <row r="61" spans="20:28" ht="9.9" customHeight="1"/>
    <row r="62" spans="20:28" ht="9.9" customHeight="1"/>
    <row r="63" spans="20:28" ht="9.9" customHeight="1"/>
    <row r="64" spans="20:28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</sheetData>
  <sheetProtection password="8205" sheet="1" objects="1" scenarios="1" selectLockedCells="1"/>
  <mergeCells count="8">
    <mergeCell ref="P14:Q14"/>
    <mergeCell ref="P15:Q15"/>
    <mergeCell ref="J2:L2"/>
    <mergeCell ref="N2:O2"/>
    <mergeCell ref="C4:E4"/>
    <mergeCell ref="C5:D5"/>
    <mergeCell ref="O8:Q8"/>
    <mergeCell ref="O9:Q9"/>
  </mergeCells>
  <conditionalFormatting sqref="Q11">
    <cfRule type="cellIs" dxfId="23" priority="4" stopIfTrue="1" operator="equal">
      <formula>"Losnummer fehlt!"</formula>
    </cfRule>
  </conditionalFormatting>
  <conditionalFormatting sqref="O19:P26">
    <cfRule type="cellIs" dxfId="22" priority="3" stopIfTrue="1" operator="greaterThan">
      <formula>0</formula>
    </cfRule>
  </conditionalFormatting>
  <conditionalFormatting sqref="O11:P11">
    <cfRule type="cellIs" dxfId="21" priority="2" stopIfTrue="1" operator="equal">
      <formula>"Nein"</formula>
    </cfRule>
  </conditionalFormatting>
  <conditionalFormatting sqref="C19:N26">
    <cfRule type="cellIs" dxfId="20" priority="1" stopIfTrue="1" operator="greaterThan">
      <formula>"2"</formula>
    </cfRule>
  </conditionalFormatting>
  <dataValidations count="2">
    <dataValidation type="list" showInputMessage="1" showErrorMessage="1" sqref="O11:P11">
      <formula1>$BQ$3:$BQ$4</formula1>
    </dataValidation>
    <dataValidation type="textLength" operator="equal" allowBlank="1" showErrorMessage="1" errorTitle="Losnummer" error="Sie müssen die siebenstellige Losnummer von Ihrem Lottoschein bzw. der Spielquittung eingeben!" sqref="O9">
      <formula1>7</formula1>
    </dataValidation>
  </dataValidations>
  <printOptions horizontalCentered="1" verticalCentered="1" gridLinesSet="0"/>
  <pageMargins left="1.1499999999999999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>
    <oddHeader>&amp;CAuswertung der Lottozahlen von &amp;A</oddHeader>
    <oddFooter>&amp;LAusdruck vom &amp;D - &amp;T&amp;Cwww.opawilli.de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V103"/>
  <sheetViews>
    <sheetView showGridLines="0" showRowColHeaders="0" zoomScale="120" workbookViewId="0">
      <selection activeCell="C10" sqref="C10"/>
    </sheetView>
  </sheetViews>
  <sheetFormatPr baseColWidth="10" defaultColWidth="11.44140625" defaultRowHeight="13.2"/>
  <cols>
    <col min="1" max="1" width="3.88671875" style="6" customWidth="1"/>
    <col min="2" max="2" width="8.33203125" style="6" customWidth="1"/>
    <col min="3" max="14" width="5.33203125" style="7" customWidth="1"/>
    <col min="15" max="16" width="10.6640625" style="6" customWidth="1"/>
    <col min="17" max="17" width="17.5546875" style="6" customWidth="1"/>
    <col min="18" max="18" width="4.77734375" style="6" customWidth="1"/>
    <col min="19" max="19" width="4.6640625" style="6" hidden="1" customWidth="1"/>
    <col min="20" max="20" width="5.109375" style="6" hidden="1" customWidth="1"/>
    <col min="21" max="116" width="10.6640625" style="11" hidden="1" customWidth="1"/>
    <col min="117" max="118" width="4.6640625" style="11" hidden="1" customWidth="1"/>
    <col min="119" max="200" width="4.6640625" style="11" customWidth="1"/>
    <col min="201" max="16384" width="11.44140625" style="6"/>
  </cols>
  <sheetData>
    <row r="1" spans="1:236" s="1" customFormat="1" ht="21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</row>
    <row r="2" spans="1:236" s="1" customFormat="1" ht="14.1" customHeight="1">
      <c r="C2" s="2"/>
      <c r="D2" s="2"/>
      <c r="E2" s="2"/>
      <c r="F2" s="2"/>
      <c r="I2" s="17" t="s">
        <v>317</v>
      </c>
      <c r="J2" s="165" t="str">
        <f>IF(Gewinnzahlen!F3="","",Gewinnzahlen!F3)</f>
        <v/>
      </c>
      <c r="K2" s="166"/>
      <c r="L2" s="166"/>
      <c r="M2" s="16" t="s">
        <v>172</v>
      </c>
      <c r="N2" s="165" t="str">
        <f>IF(Gewinnzahlen!H3="","",Gewinnzahlen!H3)</f>
        <v/>
      </c>
      <c r="O2" s="166"/>
      <c r="P2" s="88"/>
      <c r="U2" s="52" t="s">
        <v>89</v>
      </c>
      <c r="V2" s="52"/>
      <c r="W2" s="52"/>
      <c r="X2" s="52"/>
      <c r="Y2" s="52"/>
      <c r="Z2" s="52"/>
      <c r="AA2" s="52"/>
      <c r="AB2" s="52"/>
      <c r="AC2" s="52"/>
      <c r="AD2" s="52"/>
      <c r="AE2" s="52"/>
      <c r="AF2" s="120"/>
      <c r="AG2" s="52" t="s">
        <v>95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20"/>
      <c r="AS2" s="52" t="s">
        <v>90</v>
      </c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114"/>
      <c r="BE2" s="52" t="s">
        <v>96</v>
      </c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114"/>
      <c r="BQ2" s="52" t="s">
        <v>88</v>
      </c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</row>
    <row r="3" spans="1:236" s="1" customFormat="1" ht="12" customHeight="1">
      <c r="C3" s="2"/>
      <c r="D3" s="2"/>
      <c r="E3" s="2"/>
      <c r="F3" s="2"/>
      <c r="H3" s="2"/>
      <c r="I3" s="2"/>
      <c r="J3" s="2"/>
      <c r="K3" s="2"/>
      <c r="L3" s="2"/>
      <c r="M3" s="2"/>
      <c r="N3" s="2"/>
      <c r="U3" s="50" t="s">
        <v>1</v>
      </c>
      <c r="V3" s="50" t="s">
        <v>2</v>
      </c>
      <c r="W3" s="50" t="s">
        <v>3</v>
      </c>
      <c r="X3" s="50" t="s">
        <v>4</v>
      </c>
      <c r="Y3" s="50" t="s">
        <v>5</v>
      </c>
      <c r="Z3" s="50" t="s">
        <v>296</v>
      </c>
      <c r="AA3" s="50" t="s">
        <v>297</v>
      </c>
      <c r="AB3" s="50" t="s">
        <v>298</v>
      </c>
      <c r="AC3" s="50"/>
      <c r="AD3" s="50"/>
      <c r="AE3" s="50"/>
      <c r="AF3" s="114"/>
      <c r="AG3" s="50" t="s">
        <v>1</v>
      </c>
      <c r="AH3" s="50" t="s">
        <v>2</v>
      </c>
      <c r="AI3" s="50" t="s">
        <v>3</v>
      </c>
      <c r="AJ3" s="50" t="s">
        <v>4</v>
      </c>
      <c r="AK3" s="50" t="s">
        <v>5</v>
      </c>
      <c r="AL3" s="50" t="s">
        <v>296</v>
      </c>
      <c r="AM3" s="50" t="s">
        <v>297</v>
      </c>
      <c r="AN3" s="50" t="s">
        <v>298</v>
      </c>
      <c r="AO3" s="50"/>
      <c r="AP3" s="50"/>
      <c r="AQ3" s="50"/>
      <c r="AR3" s="114"/>
      <c r="AS3" s="50" t="s">
        <v>6</v>
      </c>
      <c r="AT3" s="87" t="s">
        <v>7</v>
      </c>
      <c r="AU3" s="50" t="s">
        <v>8</v>
      </c>
      <c r="AV3" s="50" t="s">
        <v>9</v>
      </c>
      <c r="AW3" s="50" t="s">
        <v>10</v>
      </c>
      <c r="AX3" s="50" t="s">
        <v>299</v>
      </c>
      <c r="AY3" s="50" t="s">
        <v>300</v>
      </c>
      <c r="AZ3" s="50" t="s">
        <v>301</v>
      </c>
      <c r="BA3" s="50"/>
      <c r="BB3" s="50"/>
      <c r="BC3" s="50"/>
      <c r="BD3" s="114"/>
      <c r="BE3" s="50" t="s">
        <v>6</v>
      </c>
      <c r="BF3" s="50" t="s">
        <v>7</v>
      </c>
      <c r="BG3" s="50" t="s">
        <v>8</v>
      </c>
      <c r="BH3" s="50" t="s">
        <v>9</v>
      </c>
      <c r="BI3" s="50" t="s">
        <v>10</v>
      </c>
      <c r="BJ3" s="50" t="s">
        <v>299</v>
      </c>
      <c r="BK3" s="50" t="s">
        <v>300</v>
      </c>
      <c r="BL3" s="50" t="s">
        <v>301</v>
      </c>
      <c r="BM3" s="50"/>
      <c r="BN3" s="50"/>
      <c r="BO3" s="50"/>
      <c r="BP3" s="114"/>
      <c r="BQ3" s="49" t="s">
        <v>86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</row>
    <row r="4" spans="1:236" s="3" customFormat="1" ht="9" customHeight="1">
      <c r="A4" s="1"/>
      <c r="C4" s="172" t="str">
        <f>Gewinnzahlen!B5</f>
        <v>lotto2013.xlsx - Version 1.0</v>
      </c>
      <c r="D4" s="173"/>
      <c r="E4" s="173"/>
      <c r="F4" s="2"/>
      <c r="G4" s="95" t="s">
        <v>199</v>
      </c>
      <c r="H4" s="2"/>
      <c r="I4" s="2"/>
      <c r="J4" s="2"/>
      <c r="K4" s="2"/>
      <c r="L4" s="2"/>
      <c r="M4" s="2"/>
      <c r="N4" s="2"/>
      <c r="O4" s="1"/>
      <c r="P4" s="1"/>
      <c r="Q4" s="1"/>
      <c r="T4" s="1"/>
      <c r="U4" s="118">
        <f t="shared" ref="U4:AB4" si="0">IF($O$11="Nein",0,IF($O$9="",0,AG4))</f>
        <v>0</v>
      </c>
      <c r="V4" s="118">
        <f t="shared" si="0"/>
        <v>0</v>
      </c>
      <c r="W4" s="118">
        <f t="shared" si="0"/>
        <v>0</v>
      </c>
      <c r="X4" s="118">
        <f t="shared" si="0"/>
        <v>0</v>
      </c>
      <c r="Y4" s="118">
        <f t="shared" si="0"/>
        <v>0</v>
      </c>
      <c r="Z4" s="118">
        <f t="shared" si="0"/>
        <v>0</v>
      </c>
      <c r="AA4" s="118">
        <f t="shared" si="0"/>
        <v>0</v>
      </c>
      <c r="AB4" s="118">
        <f t="shared" si="0"/>
        <v>0</v>
      </c>
      <c r="AC4" s="118"/>
      <c r="AD4" s="118"/>
      <c r="AE4" s="118"/>
      <c r="AF4" s="121"/>
      <c r="AG4" s="118">
        <f>IF(RIGHT($O$12,7)=RIGHT(Gewinnzahlen!C19,7),7,IF(RIGHT($O$12,6)=RIGHT(Gewinnzahlen!C19,6),6,IF(RIGHT($O$12,5)=RIGHT(Gewinnzahlen!C19,5),5,IF(RIGHT($O$12,4)=RIGHT(Gewinnzahlen!C19,4),4,IF(RIGHT($O$12,3)=RIGHT(Gewinnzahlen!C19,3),3,IF(RIGHT($O$12,2)=RIGHT(Gewinnzahlen!C19,2),2,IF(RIGHT($O$12,1)=RIGHT(Gewinnzahlen!C19,1),1,0)))))))</f>
        <v>7</v>
      </c>
      <c r="AH4" s="118">
        <f>IF(RIGHT($O$12,7)=RIGHT(Gewinnzahlen!D19,7),7,IF(RIGHT($O$12,6)=RIGHT(Gewinnzahlen!D19,6),6,IF(RIGHT($O$12,5)=RIGHT(Gewinnzahlen!D19,5),5,IF(RIGHT($O$12,4)=RIGHT(Gewinnzahlen!D19,4),4,IF(RIGHT($O$12,3)=RIGHT(Gewinnzahlen!D19,3),3,IF(RIGHT($O$12,2)=RIGHT(Gewinnzahlen!D19,2),2,IF(RIGHT($O$12,1)=RIGHT(Gewinnzahlen!D19,1),1,0)))))))</f>
        <v>7</v>
      </c>
      <c r="AI4" s="118">
        <f>IF(RIGHT($O$12,7)=RIGHT(Gewinnzahlen!E19,7),7,IF(RIGHT($O$12,6)=RIGHT(Gewinnzahlen!E19,6),6,IF(RIGHT($O$12,5)=RIGHT(Gewinnzahlen!E19,5),5,IF(RIGHT($O$12,4)=RIGHT(Gewinnzahlen!E19,4),4,IF(RIGHT($O$12,3)=RIGHT(Gewinnzahlen!E19,3),3,IF(RIGHT($O$12,2)=RIGHT(Gewinnzahlen!E19,2),2,IF(RIGHT($O$12,1)=RIGHT(Gewinnzahlen!E19,1),1,0)))))))</f>
        <v>7</v>
      </c>
      <c r="AJ4" s="118">
        <f>IF(RIGHT($O$12,7)=RIGHT(Gewinnzahlen!F19,7),7,IF(RIGHT($O$12,6)=RIGHT(Gewinnzahlen!F19,6),6,IF(RIGHT($O$12,5)=RIGHT(Gewinnzahlen!F19,5),5,IF(RIGHT($O$12,4)=RIGHT(Gewinnzahlen!F19,4),4,IF(RIGHT($O$12,3)=RIGHT(Gewinnzahlen!F19,3),3,IF(RIGHT($O$12,2)=RIGHT(Gewinnzahlen!F19,2),2,IF(RIGHT($O$12,1)=RIGHT(Gewinnzahlen!F19,1),1,0)))))))</f>
        <v>7</v>
      </c>
      <c r="AK4" s="118">
        <f>IF(RIGHT($O$12,7)=RIGHT(Gewinnzahlen!G19,7),7,IF(RIGHT($O$12,6)=RIGHT(Gewinnzahlen!G19,6),6,IF(RIGHT($O$12,5)=RIGHT(Gewinnzahlen!G19,5),5,IF(RIGHT($O$12,4)=RIGHT(Gewinnzahlen!G19,4),4,IF(RIGHT($O$12,3)=RIGHT(Gewinnzahlen!G19,3),3,IF(RIGHT($O$12,2)=RIGHT(Gewinnzahlen!G19,2),2,IF(RIGHT($O$12,1)=RIGHT(Gewinnzahlen!G19,1),1,0)))))))</f>
        <v>7</v>
      </c>
      <c r="AL4" s="118">
        <f>IF(RIGHT($O$12,7)=RIGHT(Gewinnzahlen!H19,7),7,IF(RIGHT($O$12,6)=RIGHT(Gewinnzahlen!H19,6),6,IF(RIGHT($O$12,5)=RIGHT(Gewinnzahlen!H19,5),5,IF(RIGHT($O$12,4)=RIGHT(Gewinnzahlen!H19,4),4,IF(RIGHT($O$12,3)=RIGHT(Gewinnzahlen!H19,3),3,IF(RIGHT($O$12,2)=RIGHT(Gewinnzahlen!H19,2),2,IF(RIGHT($O$12,1)=RIGHT(Gewinnzahlen!H19,1),1,0)))))))</f>
        <v>7</v>
      </c>
      <c r="AM4" s="118">
        <f>IF(RIGHT($O$12,7)=RIGHT(Gewinnzahlen!I19,7),7,IF(RIGHT($O$12,6)=RIGHT(Gewinnzahlen!I19,6),6,IF(RIGHT($O$12,5)=RIGHT(Gewinnzahlen!I19,5),5,IF(RIGHT($O$12,4)=RIGHT(Gewinnzahlen!I19,4),4,IF(RIGHT($O$12,3)=RIGHT(Gewinnzahlen!I19,3),3,IF(RIGHT($O$12,2)=RIGHT(Gewinnzahlen!I19,2),2,IF(RIGHT($O$12,1)=RIGHT(Gewinnzahlen!I19,1),1,0)))))))</f>
        <v>7</v>
      </c>
      <c r="AN4" s="118">
        <f>IF(RIGHT($O$12,7)=RIGHT(Gewinnzahlen!J19,7),7,IF(RIGHT($O$12,6)=RIGHT(Gewinnzahlen!J19,6),6,IF(RIGHT($O$12,5)=RIGHT(Gewinnzahlen!J19,5),5,IF(RIGHT($O$12,4)=RIGHT(Gewinnzahlen!J19,4),4,IF(RIGHT($O$12,3)=RIGHT(Gewinnzahlen!J19,3),3,IF(RIGHT($O$12,2)=RIGHT(Gewinnzahlen!J19,2),2,IF(RIGHT($O$12,1)=RIGHT(Gewinnzahlen!J19,1),1,0)))))))</f>
        <v>7</v>
      </c>
      <c r="AO4" s="118"/>
      <c r="AP4" s="118"/>
      <c r="AQ4" s="118"/>
      <c r="AR4" s="121"/>
      <c r="AS4" s="118">
        <f t="shared" ref="AS4:AZ4" si="1">IF($P$11="Nein",0,IF($O$9="",0,BE4))</f>
        <v>0</v>
      </c>
      <c r="AT4" s="118">
        <f t="shared" si="1"/>
        <v>0</v>
      </c>
      <c r="AU4" s="118">
        <f t="shared" si="1"/>
        <v>0</v>
      </c>
      <c r="AV4" s="118">
        <f t="shared" si="1"/>
        <v>0</v>
      </c>
      <c r="AW4" s="118">
        <f t="shared" si="1"/>
        <v>0</v>
      </c>
      <c r="AX4" s="118">
        <f t="shared" si="1"/>
        <v>0</v>
      </c>
      <c r="AY4" s="118">
        <f t="shared" si="1"/>
        <v>0</v>
      </c>
      <c r="AZ4" s="118">
        <f t="shared" si="1"/>
        <v>0</v>
      </c>
      <c r="BA4" s="118"/>
      <c r="BB4" s="118"/>
      <c r="BC4" s="118"/>
      <c r="BD4" s="121"/>
      <c r="BE4" s="118">
        <f>IF(RIGHT($P$12,6)=RIGHT(Gewinnzahlen!C20,6),6,IF(RIGHT($P$12,5)=RIGHT(Gewinnzahlen!C20,5),5,IF(RIGHT($P$12,4)=RIGHT(Gewinnzahlen!C20,4),4,IF(RIGHT($P$12,3)=RIGHT(Gewinnzahlen!C20,3),3,IF(RIGHT($P$12,2)=RIGHT(Gewinnzahlen!C20,2),2,IF(RIGHT($P$12,1)=RIGHT(Gewinnzahlen!C20,1),1,0))))))</f>
        <v>6</v>
      </c>
      <c r="BF4" s="118">
        <f>IF(RIGHT($P$12,6)=RIGHT(Gewinnzahlen!D20,6),6,IF(RIGHT($P$12,5)=RIGHT(Gewinnzahlen!D20,5),5,IF(RIGHT($P$12,4)=RIGHT(Gewinnzahlen!D20,4),4,IF(RIGHT($P$12,3)=RIGHT(Gewinnzahlen!D20,3),3,IF(RIGHT($P$12,2)=RIGHT(Gewinnzahlen!D20,2),2,IF(RIGHT($P$12,1)=RIGHT(Gewinnzahlen!D20,1),1,0))))))</f>
        <v>6</v>
      </c>
      <c r="BG4" s="118">
        <f>IF(RIGHT($P$12,6)=RIGHT(Gewinnzahlen!E20,6),6,IF(RIGHT($P$12,5)=RIGHT(Gewinnzahlen!E20,5),5,IF(RIGHT($P$12,4)=RIGHT(Gewinnzahlen!E20,4),4,IF(RIGHT($P$12,3)=RIGHT(Gewinnzahlen!E20,3),3,IF(RIGHT($P$12,2)=RIGHT(Gewinnzahlen!E20,2),2,IF(RIGHT($P$12,1)=RIGHT(Gewinnzahlen!E20,1),1,0))))))</f>
        <v>6</v>
      </c>
      <c r="BH4" s="118">
        <f>IF(RIGHT($P$12,6)=RIGHT(Gewinnzahlen!F20,6),6,IF(RIGHT($P$12,5)=RIGHT(Gewinnzahlen!F20,5),5,IF(RIGHT($P$12,4)=RIGHT(Gewinnzahlen!F20,4),4,IF(RIGHT($P$12,3)=RIGHT(Gewinnzahlen!F20,3),3,IF(RIGHT($P$12,2)=RIGHT(Gewinnzahlen!F20,2),2,IF(RIGHT($P$12,1)=RIGHT(Gewinnzahlen!F20,1),1,0))))))</f>
        <v>6</v>
      </c>
      <c r="BI4" s="118">
        <f>IF(RIGHT($P$12,6)=RIGHT(Gewinnzahlen!G20,6),6,IF(RIGHT($P$12,5)=RIGHT(Gewinnzahlen!G20,5),5,IF(RIGHT($P$12,4)=RIGHT(Gewinnzahlen!G20,4),4,IF(RIGHT($P$12,3)=RIGHT(Gewinnzahlen!G20,3),3,IF(RIGHT($P$12,2)=RIGHT(Gewinnzahlen!G20,2),2,IF(RIGHT($P$12,1)=RIGHT(Gewinnzahlen!G20,1),1,0))))))</f>
        <v>6</v>
      </c>
      <c r="BJ4" s="118">
        <f>IF(RIGHT($P$12,6)=RIGHT(Gewinnzahlen!H20,6),6,IF(RIGHT($P$12,5)=RIGHT(Gewinnzahlen!H20,5),5,IF(RIGHT($P$12,4)=RIGHT(Gewinnzahlen!H20,4),4,IF(RIGHT($P$12,3)=RIGHT(Gewinnzahlen!H20,3),3,IF(RIGHT($P$12,2)=RIGHT(Gewinnzahlen!H20,2),2,IF(RIGHT($P$12,1)=RIGHT(Gewinnzahlen!H20,1),1,0))))))</f>
        <v>6</v>
      </c>
      <c r="BK4" s="118">
        <f>IF(RIGHT($P$12,6)=RIGHT(Gewinnzahlen!I20,6),6,IF(RIGHT($P$12,5)=RIGHT(Gewinnzahlen!I20,5),5,IF(RIGHT($P$12,4)=RIGHT(Gewinnzahlen!I20,4),4,IF(RIGHT($P$12,3)=RIGHT(Gewinnzahlen!I20,3),3,IF(RIGHT($P$12,2)=RIGHT(Gewinnzahlen!I20,2),2,IF(RIGHT($P$12,1)=RIGHT(Gewinnzahlen!I20,1),1,0))))))</f>
        <v>6</v>
      </c>
      <c r="BL4" s="118">
        <f>IF(RIGHT($P$12,6)=RIGHT(Gewinnzahlen!J20,6),6,IF(RIGHT($P$12,5)=RIGHT(Gewinnzahlen!J20,5),5,IF(RIGHT($P$12,4)=RIGHT(Gewinnzahlen!J20,4),4,IF(RIGHT($P$12,3)=RIGHT(Gewinnzahlen!J20,3),3,IF(RIGHT($P$12,2)=RIGHT(Gewinnzahlen!J20,2),2,IF(RIGHT($P$12,1)=RIGHT(Gewinnzahlen!J20,1),1,0))))))</f>
        <v>6</v>
      </c>
      <c r="BM4" s="118"/>
      <c r="BN4" s="118"/>
      <c r="BO4" s="118"/>
      <c r="BP4" s="121"/>
      <c r="BQ4" s="119" t="s">
        <v>87</v>
      </c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</row>
    <row r="5" spans="1:236" s="3" customFormat="1" ht="9" customHeight="1">
      <c r="A5" s="1"/>
      <c r="C5" s="177" t="str">
        <f>Gewinnzahlen!B6</f>
        <v>Stand 26.11.2020</v>
      </c>
      <c r="D5" s="178"/>
      <c r="E5" s="80"/>
      <c r="F5" s="2"/>
      <c r="G5" s="96" t="s">
        <v>196</v>
      </c>
      <c r="H5" s="2"/>
      <c r="I5" s="2"/>
      <c r="J5" s="2"/>
      <c r="K5" s="2"/>
      <c r="L5" s="2"/>
      <c r="M5" s="2"/>
      <c r="N5" s="2"/>
      <c r="O5" s="1"/>
      <c r="P5" s="1"/>
      <c r="Q5" s="1"/>
      <c r="T5" s="1"/>
      <c r="U5" s="52" t="s">
        <v>187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114"/>
      <c r="AG5" s="87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114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114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114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122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122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122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36" s="3" customFormat="1" ht="9" customHeight="1">
      <c r="A6" s="4"/>
      <c r="C6" s="79"/>
      <c r="D6" s="80"/>
      <c r="E6" s="80"/>
      <c r="F6" s="2"/>
      <c r="G6" s="97" t="s">
        <v>198</v>
      </c>
      <c r="H6" s="2"/>
      <c r="I6" s="2"/>
      <c r="J6" s="2"/>
      <c r="K6" s="2"/>
      <c r="L6" s="2"/>
      <c r="M6" s="2"/>
      <c r="N6" s="2"/>
      <c r="O6" s="1"/>
      <c r="P6" s="1"/>
      <c r="Q6" s="1"/>
      <c r="U6" s="50" t="s">
        <v>109</v>
      </c>
      <c r="V6" s="50" t="s">
        <v>110</v>
      </c>
      <c r="W6" s="50" t="s">
        <v>111</v>
      </c>
      <c r="X6" s="50" t="s">
        <v>112</v>
      </c>
      <c r="Y6" s="50" t="s">
        <v>113</v>
      </c>
      <c r="Z6" s="50" t="s">
        <v>114</v>
      </c>
      <c r="AA6" s="50" t="s">
        <v>115</v>
      </c>
      <c r="AB6" s="50" t="s">
        <v>116</v>
      </c>
      <c r="AC6" s="50" t="s">
        <v>117</v>
      </c>
      <c r="AD6" s="50" t="s">
        <v>118</v>
      </c>
      <c r="AE6" s="50" t="s">
        <v>119</v>
      </c>
      <c r="AF6" s="50" t="s">
        <v>120</v>
      </c>
      <c r="AG6" s="53" t="s">
        <v>121</v>
      </c>
      <c r="AH6" s="50" t="s">
        <v>122</v>
      </c>
      <c r="AI6" s="50" t="s">
        <v>123</v>
      </c>
      <c r="AJ6" s="50" t="s">
        <v>124</v>
      </c>
      <c r="AK6" s="50" t="s">
        <v>125</v>
      </c>
      <c r="AL6" s="50" t="s">
        <v>126</v>
      </c>
      <c r="AM6" s="50" t="s">
        <v>127</v>
      </c>
      <c r="AN6" s="50" t="s">
        <v>128</v>
      </c>
      <c r="AO6" s="50" t="s">
        <v>129</v>
      </c>
      <c r="AP6" s="50" t="s">
        <v>130</v>
      </c>
      <c r="AQ6" s="50" t="s">
        <v>131</v>
      </c>
      <c r="AR6" s="114" t="s">
        <v>132</v>
      </c>
      <c r="AS6" s="87" t="s">
        <v>133</v>
      </c>
      <c r="AT6" s="50" t="s">
        <v>134</v>
      </c>
      <c r="AU6" s="50" t="s">
        <v>135</v>
      </c>
      <c r="AV6" s="50" t="s">
        <v>136</v>
      </c>
      <c r="AW6" s="50" t="s">
        <v>137</v>
      </c>
      <c r="AX6" s="50" t="s">
        <v>138</v>
      </c>
      <c r="AY6" s="50" t="s">
        <v>139</v>
      </c>
      <c r="AZ6" s="50" t="s">
        <v>140</v>
      </c>
      <c r="BA6" s="50" t="s">
        <v>141</v>
      </c>
      <c r="BB6" s="50" t="s">
        <v>142</v>
      </c>
      <c r="BC6" s="50" t="s">
        <v>143</v>
      </c>
      <c r="BD6" s="114" t="s">
        <v>144</v>
      </c>
      <c r="BE6" s="87" t="s">
        <v>145</v>
      </c>
      <c r="BF6" s="50" t="s">
        <v>146</v>
      </c>
      <c r="BG6" s="50" t="s">
        <v>147</v>
      </c>
      <c r="BH6" s="50" t="s">
        <v>148</v>
      </c>
      <c r="BI6" s="50" t="s">
        <v>149</v>
      </c>
      <c r="BJ6" s="50" t="s">
        <v>150</v>
      </c>
      <c r="BK6" s="50" t="s">
        <v>151</v>
      </c>
      <c r="BL6" s="50" t="s">
        <v>152</v>
      </c>
      <c r="BM6" s="50" t="s">
        <v>153</v>
      </c>
      <c r="BN6" s="50" t="s">
        <v>154</v>
      </c>
      <c r="BO6" s="50" t="s">
        <v>155</v>
      </c>
      <c r="BP6" s="50" t="s">
        <v>156</v>
      </c>
      <c r="BQ6" s="53" t="s">
        <v>157</v>
      </c>
      <c r="BR6" s="50" t="s">
        <v>158</v>
      </c>
      <c r="BS6" s="50" t="s">
        <v>159</v>
      </c>
      <c r="BT6" s="50" t="s">
        <v>160</v>
      </c>
      <c r="BU6" s="50" t="s">
        <v>161</v>
      </c>
      <c r="BV6" s="50" t="s">
        <v>162</v>
      </c>
      <c r="BW6" s="50" t="s">
        <v>163</v>
      </c>
      <c r="BX6" s="50" t="s">
        <v>164</v>
      </c>
      <c r="BY6" s="50" t="s">
        <v>165</v>
      </c>
      <c r="BZ6" s="50" t="s">
        <v>166</v>
      </c>
      <c r="CA6" s="50" t="s">
        <v>167</v>
      </c>
      <c r="CB6" s="50" t="s">
        <v>168</v>
      </c>
      <c r="CC6" s="53" t="s">
        <v>221</v>
      </c>
      <c r="CD6" s="50" t="s">
        <v>222</v>
      </c>
      <c r="CE6" s="50" t="s">
        <v>223</v>
      </c>
      <c r="CF6" s="50" t="s">
        <v>224</v>
      </c>
      <c r="CG6" s="50" t="s">
        <v>225</v>
      </c>
      <c r="CH6" s="50" t="s">
        <v>226</v>
      </c>
      <c r="CI6" s="50" t="s">
        <v>227</v>
      </c>
      <c r="CJ6" s="50" t="s">
        <v>228</v>
      </c>
      <c r="CK6" s="50" t="s">
        <v>229</v>
      </c>
      <c r="CL6" s="50" t="s">
        <v>230</v>
      </c>
      <c r="CM6" s="50" t="s">
        <v>231</v>
      </c>
      <c r="CN6" s="50" t="s">
        <v>232</v>
      </c>
      <c r="CO6" s="53" t="s">
        <v>245</v>
      </c>
      <c r="CP6" s="50" t="s">
        <v>246</v>
      </c>
      <c r="CQ6" s="50" t="s">
        <v>247</v>
      </c>
      <c r="CR6" s="50" t="s">
        <v>248</v>
      </c>
      <c r="CS6" s="50" t="s">
        <v>249</v>
      </c>
      <c r="CT6" s="50" t="s">
        <v>250</v>
      </c>
      <c r="CU6" s="50" t="s">
        <v>251</v>
      </c>
      <c r="CV6" s="50" t="s">
        <v>252</v>
      </c>
      <c r="CW6" s="50" t="s">
        <v>253</v>
      </c>
      <c r="CX6" s="50" t="s">
        <v>254</v>
      </c>
      <c r="CY6" s="50" t="s">
        <v>255</v>
      </c>
      <c r="CZ6" s="50" t="s">
        <v>256</v>
      </c>
      <c r="DA6" s="53" t="s">
        <v>269</v>
      </c>
      <c r="DB6" s="50" t="s">
        <v>270</v>
      </c>
      <c r="DC6" s="50" t="s">
        <v>271</v>
      </c>
      <c r="DD6" s="50" t="s">
        <v>272</v>
      </c>
      <c r="DE6" s="50" t="s">
        <v>273</v>
      </c>
      <c r="DF6" s="50" t="s">
        <v>274</v>
      </c>
      <c r="DG6" s="50" t="s">
        <v>275</v>
      </c>
      <c r="DH6" s="50" t="s">
        <v>276</v>
      </c>
      <c r="DI6" s="50" t="s">
        <v>277</v>
      </c>
      <c r="DJ6" s="50" t="s">
        <v>278</v>
      </c>
      <c r="DK6" s="50" t="s">
        <v>279</v>
      </c>
      <c r="DL6" s="50" t="s">
        <v>280</v>
      </c>
      <c r="DM6" s="50" t="s">
        <v>0</v>
      </c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36" s="3" customFormat="1" ht="8.25" customHeight="1">
      <c r="A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4"/>
      <c r="U7" s="50">
        <f>IF(Gewinnzahlen!$C$12=C10,1,IF(Gewinnzahlen!$C$12=C11,1,IF(Gewinnzahlen!$C$12=C12,1,IF(Gewinnzahlen!$C$12=C13,1,IF(Gewinnzahlen!$C$12=C14,1,IF(Gewinnzahlen!$C$12=C15,1,0))))))</f>
        <v>1</v>
      </c>
      <c r="V7" s="50">
        <f>IF(Gewinnzahlen!$C$12=D10,1,IF(Gewinnzahlen!$C$12=D11,1,IF(Gewinnzahlen!$C$12=D12,1,IF(Gewinnzahlen!$C$12=D13,1,IF(Gewinnzahlen!$C$12=D14,1,IF(Gewinnzahlen!$C$12=D15,1,0))))))</f>
        <v>1</v>
      </c>
      <c r="W7" s="50">
        <f>IF(Gewinnzahlen!$C$12=E10,1,IF(Gewinnzahlen!$C$12=E11,1,IF(Gewinnzahlen!$C$12=E12,1,IF(Gewinnzahlen!$C$12=E13,1,IF(Gewinnzahlen!$C$12=E14,1,IF(Gewinnzahlen!$C$12=E15,1,0))))))</f>
        <v>1</v>
      </c>
      <c r="X7" s="50">
        <f>IF(Gewinnzahlen!$C$12=F10,1,IF(Gewinnzahlen!$C$12=F11,1,IF(Gewinnzahlen!$C$12=F12,1,IF(Gewinnzahlen!$C$12=F13,1,IF(Gewinnzahlen!$C$12=F14,1,IF(Gewinnzahlen!$C$12=F15,1,0))))))</f>
        <v>1</v>
      </c>
      <c r="Y7" s="50">
        <f>IF(Gewinnzahlen!$C$12=G10,1,IF(Gewinnzahlen!$C$12=G11,1,IF(Gewinnzahlen!$C$12=G12,1,IF(Gewinnzahlen!$C$12=G13,1,IF(Gewinnzahlen!$C$12=G14,1,IF(Gewinnzahlen!$C$12=G15,1,0))))))</f>
        <v>1</v>
      </c>
      <c r="Z7" s="50">
        <f>IF(Gewinnzahlen!$C$12=H10,1,IF(Gewinnzahlen!$C$12=H11,1,IF(Gewinnzahlen!$C$12=H12,1,IF(Gewinnzahlen!$C$12=H13,1,IF(Gewinnzahlen!$C$12=H14,1,IF(Gewinnzahlen!$C$12=H15,1,0))))))</f>
        <v>1</v>
      </c>
      <c r="AA7" s="50">
        <f>IF(Gewinnzahlen!$C$12=I10,1,IF(Gewinnzahlen!$C$12=I11,1,IF(Gewinnzahlen!$C$12=I12,1,IF(Gewinnzahlen!$C$12=I13,1,IF(Gewinnzahlen!$C$12=I14,1,IF(Gewinnzahlen!$C$12=I15,1,0))))))</f>
        <v>1</v>
      </c>
      <c r="AB7" s="50">
        <f>IF(Gewinnzahlen!$C$12=J10,1,IF(Gewinnzahlen!$C$12=J11,1,IF(Gewinnzahlen!$C$12=J12,1,IF(Gewinnzahlen!$C$12=J13,1,IF(Gewinnzahlen!$C$12=J14,1,IF(Gewinnzahlen!$C$12=J15,1,0))))))</f>
        <v>1</v>
      </c>
      <c r="AC7" s="50">
        <f>IF(Gewinnzahlen!$C$12=K10,1,IF(Gewinnzahlen!$C$12=K11,1,IF(Gewinnzahlen!$C$12=K12,1,IF(Gewinnzahlen!$C$12=K13,1,IF(Gewinnzahlen!$C$12=K14,1,IF(Gewinnzahlen!$C$12=K15,1,0))))))</f>
        <v>1</v>
      </c>
      <c r="AD7" s="50">
        <f>IF(Gewinnzahlen!$C$12=L10,1,IF(Gewinnzahlen!$C$12=L11,1,IF(Gewinnzahlen!$C$12=L12,1,IF(Gewinnzahlen!$C$12=L13,1,IF(Gewinnzahlen!$C$12=L14,1,IF(Gewinnzahlen!$C$12=L15,1,0))))))</f>
        <v>1</v>
      </c>
      <c r="AE7" s="50">
        <f>IF(Gewinnzahlen!$C$12=M10,1,IF(Gewinnzahlen!$C$12=M11,1,IF(Gewinnzahlen!$C$12=M12,1,IF(Gewinnzahlen!$C$12=M13,1,IF(Gewinnzahlen!$C$12=M14,1,IF(Gewinnzahlen!$C$12=M15,1,0))))))</f>
        <v>1</v>
      </c>
      <c r="AF7" s="50">
        <f>IF(Gewinnzahlen!$C$12=N10,1,IF(Gewinnzahlen!$C$12=N11,1,IF(Gewinnzahlen!$C$12=N12,1,IF(Gewinnzahlen!$C$12=N13,1,IF(Gewinnzahlen!$C$12=N14,1,IF(Gewinnzahlen!$C$12=N15,1,0))))))</f>
        <v>1</v>
      </c>
      <c r="AG7" s="53">
        <f>IF(Gewinnzahlen!$D$12=C10,1,IF(Gewinnzahlen!$D$12=C11,1,IF(Gewinnzahlen!$D$12=C12,1,IF(Gewinnzahlen!$D$12=C13,1,IF(Gewinnzahlen!$D$12=C14,1,IF(Gewinnzahlen!$D$12=C15,1,0))))))</f>
        <v>1</v>
      </c>
      <c r="AH7" s="50">
        <f>IF(Gewinnzahlen!$D$12=D10,1,IF(Gewinnzahlen!$D$12=D11,1,IF(Gewinnzahlen!$D$12=D12,1,IF(Gewinnzahlen!$D$12=D13,1,IF(Gewinnzahlen!$D$12=D14,1,IF(Gewinnzahlen!$D$12=D15,1,0))))))</f>
        <v>1</v>
      </c>
      <c r="AI7" s="50">
        <f>IF(Gewinnzahlen!$D$12=E10,1,IF(Gewinnzahlen!$D$12=E11,1,IF(Gewinnzahlen!$D$12=E12,1,IF(Gewinnzahlen!$D$12=E13,1,IF(Gewinnzahlen!$D$12=E14,1,IF(Gewinnzahlen!$D$12=E15,1,0))))))</f>
        <v>1</v>
      </c>
      <c r="AJ7" s="50">
        <f>IF(Gewinnzahlen!$D$12=F10,1,IF(Gewinnzahlen!$D$12=F11,1,IF(Gewinnzahlen!$D$12=F12,1,IF(Gewinnzahlen!$D$12=F13,1,IF(Gewinnzahlen!$D$12=F14,1,IF(Gewinnzahlen!$D$12=F15,1,0))))))</f>
        <v>1</v>
      </c>
      <c r="AK7" s="50">
        <f>IF(Gewinnzahlen!$D$12=G10,1,IF(Gewinnzahlen!$D$12=G11,1,IF(Gewinnzahlen!$D$12=G12,1,IF(Gewinnzahlen!$D$12=G13,1,IF(Gewinnzahlen!$D$12=G14,1,IF(Gewinnzahlen!$D$12=G15,1,0))))))</f>
        <v>1</v>
      </c>
      <c r="AL7" s="50">
        <f>IF(Gewinnzahlen!$D$12=H10,1,IF(Gewinnzahlen!$D$12=H11,1,IF(Gewinnzahlen!$D$12=H12,1,IF(Gewinnzahlen!$D$12=H13,1,IF(Gewinnzahlen!$D$12=H14,1,IF(Gewinnzahlen!$D$12=H15,1,0))))))</f>
        <v>1</v>
      </c>
      <c r="AM7" s="50">
        <f>IF(Gewinnzahlen!$D$12=I10,1,IF(Gewinnzahlen!$D$12=I11,1,IF(Gewinnzahlen!$D$12=I12,1,IF(Gewinnzahlen!$D$12=I13,1,IF(Gewinnzahlen!$D$12=I14,1,IF(Gewinnzahlen!$D$12=I15,1,0))))))</f>
        <v>1</v>
      </c>
      <c r="AN7" s="50">
        <f>IF(Gewinnzahlen!$D$12=J10,1,IF(Gewinnzahlen!$D$12=J11,1,IF(Gewinnzahlen!$D$12=J12,1,IF(Gewinnzahlen!$D$12=J13,1,IF(Gewinnzahlen!$D$12=J14,1,IF(Gewinnzahlen!$D$12=J15,1,0))))))</f>
        <v>1</v>
      </c>
      <c r="AO7" s="50">
        <f>IF(Gewinnzahlen!$D$12=K10,1,IF(Gewinnzahlen!$D$12=K11,1,IF(Gewinnzahlen!$D$12=K12,1,IF(Gewinnzahlen!$D$12=K13,1,IF(Gewinnzahlen!$D$12=K14,1,IF(Gewinnzahlen!$D$12=K15,1,0))))))</f>
        <v>1</v>
      </c>
      <c r="AP7" s="50">
        <f>IF(Gewinnzahlen!$D$12=L10,1,IF(Gewinnzahlen!$D$12=L11,1,IF(Gewinnzahlen!$D$12=L12,1,IF(Gewinnzahlen!$D$12=L13,1,IF(Gewinnzahlen!$D$12=L14,1,IF(Gewinnzahlen!$D$12=L15,1,0))))))</f>
        <v>1</v>
      </c>
      <c r="AQ7" s="50">
        <f>IF(Gewinnzahlen!$D$12=M10,1,IF(Gewinnzahlen!$D$12=M11,1,IF(Gewinnzahlen!$D$12=M12,1,IF(Gewinnzahlen!$D$12=M13,1,IF(Gewinnzahlen!$D$12=M14,1,IF(Gewinnzahlen!$D$12=M15,1,0))))))</f>
        <v>1</v>
      </c>
      <c r="AR7" s="50">
        <f>IF(Gewinnzahlen!$D$12=N10,1,IF(Gewinnzahlen!$D$12=N11,1,IF(Gewinnzahlen!$D$12=N12,1,IF(Gewinnzahlen!$D$12=N13,1,IF(Gewinnzahlen!$D$12=N14,1,IF(Gewinnzahlen!$D$12=N15,1,0))))))</f>
        <v>1</v>
      </c>
      <c r="AS7" s="53">
        <f>IF(Gewinnzahlen!$E$12=C10,1,IF(Gewinnzahlen!$E$12=C11,1,IF(Gewinnzahlen!$E$12=C12,1,IF(Gewinnzahlen!$E$12=C13,1,IF(Gewinnzahlen!$E$12=C14,1,IF(Gewinnzahlen!$E$12=C15,1,0))))))</f>
        <v>1</v>
      </c>
      <c r="AT7" s="50">
        <f>IF(Gewinnzahlen!$E$12=D10,1,IF(Gewinnzahlen!$E$12=D11,1,IF(Gewinnzahlen!$E$12=D12,1,IF(Gewinnzahlen!$E$12=D13,1,IF(Gewinnzahlen!$E$12=D14,1,IF(Gewinnzahlen!$E$12=D15,1,0))))))</f>
        <v>1</v>
      </c>
      <c r="AU7" s="50">
        <f>IF(Gewinnzahlen!$E$12=E10,1,IF(Gewinnzahlen!$E$12=E11,1,IF(Gewinnzahlen!$E$12=E12,1,IF(Gewinnzahlen!$E$12=E13,1,IF(Gewinnzahlen!$E$12=E14,1,IF(Gewinnzahlen!$E$12=E15,1,0))))))</f>
        <v>1</v>
      </c>
      <c r="AV7" s="50">
        <f>IF(Gewinnzahlen!$E$12=F10,1,IF(Gewinnzahlen!$E$12=F11,1,IF(Gewinnzahlen!$E$12=F12,1,IF(Gewinnzahlen!$E$12=F13,1,IF(Gewinnzahlen!$E$12=F14,1,IF(Gewinnzahlen!$E$12=F15,1,0))))))</f>
        <v>1</v>
      </c>
      <c r="AW7" s="50">
        <f>IF(Gewinnzahlen!$E$12=G10,1,IF(Gewinnzahlen!$E$12=G11,1,IF(Gewinnzahlen!$E$12=G12,1,IF(Gewinnzahlen!$E$12=G13,1,IF(Gewinnzahlen!$E$12=G14,1,IF(Gewinnzahlen!$E$12=G15,1,0))))))</f>
        <v>1</v>
      </c>
      <c r="AX7" s="50">
        <f>IF(Gewinnzahlen!$E$12=H10,1,IF(Gewinnzahlen!$E$12=H11,1,IF(Gewinnzahlen!$E$12=H12,1,IF(Gewinnzahlen!$E$12=H13,1,IF(Gewinnzahlen!$E$12=H14,1,IF(Gewinnzahlen!$E$12=H15,1,0))))))</f>
        <v>1</v>
      </c>
      <c r="AY7" s="50">
        <f>IF(Gewinnzahlen!$E$12=I10,1,IF(Gewinnzahlen!$E$12=I11,1,IF(Gewinnzahlen!$E$12=I12,1,IF(Gewinnzahlen!$E$12=I13,1,IF(Gewinnzahlen!$E$12=I14,1,IF(Gewinnzahlen!$E$12=I15,1,0))))))</f>
        <v>1</v>
      </c>
      <c r="AZ7" s="50">
        <f>IF(Gewinnzahlen!$E$12=J10,1,IF(Gewinnzahlen!$E$12=J11,1,IF(Gewinnzahlen!$E$12=J12,1,IF(Gewinnzahlen!$E$12=J13,1,IF(Gewinnzahlen!$E$12=J14,1,IF(Gewinnzahlen!$E$12=J15,1,0))))))</f>
        <v>1</v>
      </c>
      <c r="BA7" s="50">
        <f>IF(Gewinnzahlen!$E$12=K10,1,IF(Gewinnzahlen!$E$12=K11,1,IF(Gewinnzahlen!$E$12=K12,1,IF(Gewinnzahlen!$E$12=K13,1,IF(Gewinnzahlen!$E$12=K14,1,IF(Gewinnzahlen!$E$12=K15,1,0))))))</f>
        <v>1</v>
      </c>
      <c r="BB7" s="50">
        <f>IF(Gewinnzahlen!$E$12=L10,1,IF(Gewinnzahlen!$E$12=L11,1,IF(Gewinnzahlen!$E$12=L12,1,IF(Gewinnzahlen!$E$12=L13,1,IF(Gewinnzahlen!$E$12=L14,1,IF(Gewinnzahlen!$E$12=L15,1,0))))))</f>
        <v>1</v>
      </c>
      <c r="BC7" s="50">
        <f>IF(Gewinnzahlen!$E$12=M10,1,IF(Gewinnzahlen!$E$12=M11,1,IF(Gewinnzahlen!$E$12=M12,1,IF(Gewinnzahlen!$E$12=M13,1,IF(Gewinnzahlen!$E$12=M14,1,IF(Gewinnzahlen!$E$12=M15,1,0))))))</f>
        <v>1</v>
      </c>
      <c r="BD7" s="50">
        <f>IF(Gewinnzahlen!$E$12=N10,1,IF(Gewinnzahlen!$E$12=N11,1,IF(Gewinnzahlen!$E$12=N12,1,IF(Gewinnzahlen!$E$12=N13,1,IF(Gewinnzahlen!$E$12=N14,1,IF(Gewinnzahlen!$E$12=N15,1,0))))))</f>
        <v>1</v>
      </c>
      <c r="BE7" s="53">
        <f>IF(Gewinnzahlen!$F$12=C10,1,IF(Gewinnzahlen!$F$12=C11,1,IF(Gewinnzahlen!$F$12=C12,1,IF(Gewinnzahlen!$F$12=C13,1,IF(Gewinnzahlen!$F$12=C14,1,IF(Gewinnzahlen!$F$12=C15,1,0))))))</f>
        <v>1</v>
      </c>
      <c r="BF7" s="50">
        <f>IF(Gewinnzahlen!$F$12=D10,1,IF(Gewinnzahlen!$F$12=D11,1,IF(Gewinnzahlen!$F$12=D12,1,IF(Gewinnzahlen!$F$12=D13,1,IF(Gewinnzahlen!$F$12=D14,1,IF(Gewinnzahlen!$F$12=D15,1,0))))))</f>
        <v>1</v>
      </c>
      <c r="BG7" s="50">
        <f>IF(Gewinnzahlen!$F$12=E10,1,IF(Gewinnzahlen!$F$12=E11,1,IF(Gewinnzahlen!$F$12=E12,1,IF(Gewinnzahlen!$F$12=E13,1,IF(Gewinnzahlen!$F$12=E14,1,IF(Gewinnzahlen!$F$12=E15,1,0))))))</f>
        <v>1</v>
      </c>
      <c r="BH7" s="50">
        <f>IF(Gewinnzahlen!$F$12=F10,1,IF(Gewinnzahlen!$F$12=F11,1,IF(Gewinnzahlen!$F$12=F12,1,IF(Gewinnzahlen!$F$12=F13,1,IF(Gewinnzahlen!$F$12=F14,1,IF(Gewinnzahlen!$F$12=F15,1,0))))))</f>
        <v>1</v>
      </c>
      <c r="BI7" s="50">
        <f>IF(Gewinnzahlen!$F$12=G10,1,IF(Gewinnzahlen!$F$12=G11,1,IF(Gewinnzahlen!$F$12=G12,1,IF(Gewinnzahlen!$F$12=G13,1,IF(Gewinnzahlen!$F$12=G14,1,IF(Gewinnzahlen!$F$12=G15,1,0))))))</f>
        <v>1</v>
      </c>
      <c r="BJ7" s="50">
        <f>IF(Gewinnzahlen!$F$12=H10,1,IF(Gewinnzahlen!$F$12=H11,1,IF(Gewinnzahlen!$F$12=H12,1,IF(Gewinnzahlen!$F$12=H13,1,IF(Gewinnzahlen!$F$12=H14,1,IF(Gewinnzahlen!$F$12=H15,1,0))))))</f>
        <v>1</v>
      </c>
      <c r="BK7" s="50">
        <f>IF(Gewinnzahlen!$F$12=I10,1,IF(Gewinnzahlen!$F$12=I11,1,IF(Gewinnzahlen!$F$12=I12,1,IF(Gewinnzahlen!$F$12=I13,1,IF(Gewinnzahlen!$F$12=I14,1,IF(Gewinnzahlen!$F$12=I15,1,0))))))</f>
        <v>1</v>
      </c>
      <c r="BL7" s="50">
        <f>IF(Gewinnzahlen!$F$12=J10,1,IF(Gewinnzahlen!$F$12=J11,1,IF(Gewinnzahlen!$F$12=J12,1,IF(Gewinnzahlen!$F$12=J13,1,IF(Gewinnzahlen!$F$12=J14,1,IF(Gewinnzahlen!$F$12=J15,1,0))))))</f>
        <v>1</v>
      </c>
      <c r="BM7" s="50">
        <f>IF(Gewinnzahlen!$F$12=K10,1,IF(Gewinnzahlen!$F$12=K11,1,IF(Gewinnzahlen!$F$12=K12,1,IF(Gewinnzahlen!$F$12=K13,1,IF(Gewinnzahlen!$F$12=K14,1,IF(Gewinnzahlen!$F$12=K15,1,0))))))</f>
        <v>1</v>
      </c>
      <c r="BN7" s="50">
        <f>IF(Gewinnzahlen!$F$12=L10,1,IF(Gewinnzahlen!$F$12=L11,1,IF(Gewinnzahlen!$F$12=L12,1,IF(Gewinnzahlen!$F$12=L13,1,IF(Gewinnzahlen!$F$12=L14,1,IF(Gewinnzahlen!$F$12=L15,1,0))))))</f>
        <v>1</v>
      </c>
      <c r="BO7" s="50">
        <f>IF(Gewinnzahlen!$F$12=M10,1,IF(Gewinnzahlen!$F$12=M11,1,IF(Gewinnzahlen!$F$12=M12,1,IF(Gewinnzahlen!$F$12=M13,1,IF(Gewinnzahlen!$F$12=M14,1,IF(Gewinnzahlen!$F$12=M15,1,0))))))</f>
        <v>1</v>
      </c>
      <c r="BP7" s="50">
        <f>IF(Gewinnzahlen!$F$12=N10,1,IF(Gewinnzahlen!$F$12=N11,1,IF(Gewinnzahlen!$F$12=N12,1,IF(Gewinnzahlen!$F$12=N13,1,IF(Gewinnzahlen!$F$12=N14,1,IF(Gewinnzahlen!$F$12=N15,1,0))))))</f>
        <v>1</v>
      </c>
      <c r="BQ7" s="53">
        <f>IF(Gewinnzahlen!$G$12=C10,1,IF(Gewinnzahlen!$G$12=C11,1,IF(Gewinnzahlen!$G$12=C12,1,IF(Gewinnzahlen!$G$12=C13,1,IF(Gewinnzahlen!$G$12=C14,1,IF(Gewinnzahlen!$G$12=C15,1,0))))))</f>
        <v>1</v>
      </c>
      <c r="BR7" s="50">
        <f>IF(Gewinnzahlen!$G$12=D10,1,IF(Gewinnzahlen!$G$12=D11,1,IF(Gewinnzahlen!$G$12=D12,1,IF(Gewinnzahlen!$G$12=D13,1,IF(Gewinnzahlen!$G$12=D14,1,IF(Gewinnzahlen!$G$12=D15,1,0))))))</f>
        <v>1</v>
      </c>
      <c r="BS7" s="50">
        <f>IF(Gewinnzahlen!$G$12=E10,1,IF(Gewinnzahlen!$G$12=E11,1,IF(Gewinnzahlen!$G$12=E12,1,IF(Gewinnzahlen!$G$12=E13,1,IF(Gewinnzahlen!$G$12=E14,1,IF(Gewinnzahlen!$G$12=E15,1,0))))))</f>
        <v>1</v>
      </c>
      <c r="BT7" s="50">
        <f>IF(Gewinnzahlen!$G$12=F10,1,IF(Gewinnzahlen!$G$12=F11,1,IF(Gewinnzahlen!$G$12=F12,1,IF(Gewinnzahlen!$G$12=F13,1,IF(Gewinnzahlen!$G$12=F14,1,IF(Gewinnzahlen!$G$12=F15,1,0))))))</f>
        <v>1</v>
      </c>
      <c r="BU7" s="50">
        <f>IF(Gewinnzahlen!$G$12=G10,1,IF(Gewinnzahlen!$G$12=G11,1,IF(Gewinnzahlen!$G$12=G12,1,IF(Gewinnzahlen!$G$12=G13,1,IF(Gewinnzahlen!$G$12=G14,1,IF(Gewinnzahlen!$G$12=G15,1,0))))))</f>
        <v>1</v>
      </c>
      <c r="BV7" s="50">
        <f>IF(Gewinnzahlen!$G$12=H10,1,IF(Gewinnzahlen!$G$12=H11,1,IF(Gewinnzahlen!$G$12=H12,1,IF(Gewinnzahlen!$G$12=H13,1,IF(Gewinnzahlen!$G$12=H14,1,IF(Gewinnzahlen!$G$12=H15,1,0))))))</f>
        <v>1</v>
      </c>
      <c r="BW7" s="50">
        <f>IF(Gewinnzahlen!$G$12=I10,1,IF(Gewinnzahlen!$G$12=I11,1,IF(Gewinnzahlen!$G$12=I12,1,IF(Gewinnzahlen!$G$12=I13,1,IF(Gewinnzahlen!$G$12=I14,1,IF(Gewinnzahlen!$G$12=I15,1,0))))))</f>
        <v>1</v>
      </c>
      <c r="BX7" s="50">
        <f>IF(Gewinnzahlen!$G$12=J10,1,IF(Gewinnzahlen!$G$12=J11,1,IF(Gewinnzahlen!$G$12=J12,1,IF(Gewinnzahlen!$G$12=J13,1,IF(Gewinnzahlen!$G$12=J14,1,IF(Gewinnzahlen!$G$12=J15,1,0))))))</f>
        <v>1</v>
      </c>
      <c r="BY7" s="50">
        <f>IF(Gewinnzahlen!$G$12=K10,1,IF(Gewinnzahlen!$G$12=K11,1,IF(Gewinnzahlen!$G$12=K12,1,IF(Gewinnzahlen!$G$12=K13,1,IF(Gewinnzahlen!$G$12=K14,1,IF(Gewinnzahlen!$G$12=K15,1,0))))))</f>
        <v>1</v>
      </c>
      <c r="BZ7" s="50">
        <f>IF(Gewinnzahlen!$G$12=L10,1,IF(Gewinnzahlen!$G$12=L11,1,IF(Gewinnzahlen!$G$12=L12,1,IF(Gewinnzahlen!$G$12=L13,1,IF(Gewinnzahlen!$G$12=L14,1,IF(Gewinnzahlen!$G$12=L15,1,0))))))</f>
        <v>1</v>
      </c>
      <c r="CA7" s="50">
        <f>IF(Gewinnzahlen!$G$12=M10,1,IF(Gewinnzahlen!$G$12=M11,1,IF(Gewinnzahlen!$G$12=M12,1,IF(Gewinnzahlen!$G$12=M13,1,IF(Gewinnzahlen!$G$12=M14,1,IF(Gewinnzahlen!$G$12=M15,1,0))))))</f>
        <v>1</v>
      </c>
      <c r="CB7" s="50">
        <f>IF(Gewinnzahlen!$G$12=N10,1,IF(Gewinnzahlen!$G$12=N11,1,IF(Gewinnzahlen!$G$12=N12,1,IF(Gewinnzahlen!$G$12=N13,1,IF(Gewinnzahlen!$G$12=N14,1,IF(Gewinnzahlen!$G$12=N15,1,0))))))</f>
        <v>1</v>
      </c>
      <c r="CC7" s="53">
        <f>IF(Gewinnzahlen!$H$12=C10,1,IF(Gewinnzahlen!$H$12=C11,1,IF(Gewinnzahlen!$H$12=C12,1,IF(Gewinnzahlen!$H$12=C13,1,IF(Gewinnzahlen!$H$12=C14,1,IF(Gewinnzahlen!$H$12=C15,1,0))))))</f>
        <v>1</v>
      </c>
      <c r="CD7" s="50">
        <f>IF(Gewinnzahlen!$H$12=D10,1,IF(Gewinnzahlen!$H$12=D11,1,IF(Gewinnzahlen!$H$12=D12,1,IF(Gewinnzahlen!$H$12=D13,1,IF(Gewinnzahlen!$H$12=D14,1,IF(Gewinnzahlen!$H$12=D15,1,0))))))</f>
        <v>1</v>
      </c>
      <c r="CE7" s="50">
        <f>IF(Gewinnzahlen!$H$12=E10,1,IF(Gewinnzahlen!$H$12=E11,1,IF(Gewinnzahlen!$H$12=E12,1,IF(Gewinnzahlen!$H$12=E13,1,IF(Gewinnzahlen!$H$12=E14,1,IF(Gewinnzahlen!$H$12=E15,1,0))))))</f>
        <v>1</v>
      </c>
      <c r="CF7" s="50">
        <f>IF(Gewinnzahlen!$H$12=F10,1,IF(Gewinnzahlen!$H$12=F11,1,IF(Gewinnzahlen!$H$12=F12,1,IF(Gewinnzahlen!$H$12=F13,1,IF(Gewinnzahlen!$H$12=F14,1,IF(Gewinnzahlen!$H$12=F15,1,0))))))</f>
        <v>1</v>
      </c>
      <c r="CG7" s="50">
        <f>IF(Gewinnzahlen!$H$12=G10,1,IF(Gewinnzahlen!$H$12=G11,1,IF(Gewinnzahlen!$H$12=G12,1,IF(Gewinnzahlen!$H$12=G13,1,IF(Gewinnzahlen!$H$12=G14,1,IF(Gewinnzahlen!$H$12=G15,1,0))))))</f>
        <v>1</v>
      </c>
      <c r="CH7" s="50">
        <f>IF(Gewinnzahlen!$H$12=H10,1,IF(Gewinnzahlen!$H$12=H11,1,IF(Gewinnzahlen!$H$12=H12,1,IF(Gewinnzahlen!$H$12=H13,1,IF(Gewinnzahlen!$H$12=H14,1,IF(Gewinnzahlen!$H$12=H15,1,0))))))</f>
        <v>1</v>
      </c>
      <c r="CI7" s="50">
        <f>IF(Gewinnzahlen!$H$12=I10,1,IF(Gewinnzahlen!$H$12=I11,1,IF(Gewinnzahlen!$H$12=I12,1,IF(Gewinnzahlen!$H$12=I13,1,IF(Gewinnzahlen!$H$12=I14,1,IF(Gewinnzahlen!$H$12=I15,1,0))))))</f>
        <v>1</v>
      </c>
      <c r="CJ7" s="50">
        <f>IF(Gewinnzahlen!$H$12=J10,1,IF(Gewinnzahlen!$H$12=J11,1,IF(Gewinnzahlen!$H$12=J12,1,IF(Gewinnzahlen!$H$12=J13,1,IF(Gewinnzahlen!$H$12=J14,1,IF(Gewinnzahlen!$H$12=J15,1,0))))))</f>
        <v>1</v>
      </c>
      <c r="CK7" s="50">
        <f>IF(Gewinnzahlen!$H$12=K10,1,IF(Gewinnzahlen!$H$12=K11,1,IF(Gewinnzahlen!$H$12=K12,1,IF(Gewinnzahlen!$H$12=K13,1,IF(Gewinnzahlen!$H$12=K14,1,IF(Gewinnzahlen!$H$12=K15,1,0))))))</f>
        <v>1</v>
      </c>
      <c r="CL7" s="50">
        <f>IF(Gewinnzahlen!$H$12=L10,1,IF(Gewinnzahlen!$H$12=L11,1,IF(Gewinnzahlen!$H$12=L12,1,IF(Gewinnzahlen!$H$12=L13,1,IF(Gewinnzahlen!$H$12=L14,1,IF(Gewinnzahlen!$H$12=L15,1,0))))))</f>
        <v>1</v>
      </c>
      <c r="CM7" s="50">
        <f>IF(Gewinnzahlen!$H$12=M10,1,IF(Gewinnzahlen!$H$12=M11,1,IF(Gewinnzahlen!$H$12=M12,1,IF(Gewinnzahlen!$H$12=M13,1,IF(Gewinnzahlen!$H$12=M14,1,IF(Gewinnzahlen!$H$12=M15,1,0))))))</f>
        <v>1</v>
      </c>
      <c r="CN7" s="50">
        <f>IF(Gewinnzahlen!$H$12=N10,1,IF(Gewinnzahlen!$H$12=N11,1,IF(Gewinnzahlen!$H$12=N12,1,IF(Gewinnzahlen!$H$12=N13,1,IF(Gewinnzahlen!$H$12=N14,1,IF(Gewinnzahlen!$H$12=N15,1,0))))))</f>
        <v>1</v>
      </c>
      <c r="CO7" s="53">
        <f>IF(Gewinnzahlen!$I$12=C10,1,IF(Gewinnzahlen!$I$12=C11,1,IF(Gewinnzahlen!$I$12=C12,1,IF(Gewinnzahlen!$I$12=C13,1,IF(Gewinnzahlen!$I$12=C14,1,IF(Gewinnzahlen!$I$12=C15,1,0))))))</f>
        <v>1</v>
      </c>
      <c r="CP7" s="50">
        <f>IF(Gewinnzahlen!$I$12=D10,1,IF(Gewinnzahlen!$I$12=D11,1,IF(Gewinnzahlen!$I$12=D12,1,IF(Gewinnzahlen!$I$12=D13,1,IF(Gewinnzahlen!$I$12=D14,1,IF(Gewinnzahlen!$I$12=D15,1,0))))))</f>
        <v>1</v>
      </c>
      <c r="CQ7" s="50">
        <f>IF(Gewinnzahlen!$I$12=E10,1,IF(Gewinnzahlen!$I$12=E11,1,IF(Gewinnzahlen!$I$12=E12,1,IF(Gewinnzahlen!$I$12=E13,1,IF(Gewinnzahlen!$I$12=E14,1,IF(Gewinnzahlen!$I$12=E15,1,0))))))</f>
        <v>1</v>
      </c>
      <c r="CR7" s="50">
        <f>IF(Gewinnzahlen!$I$12=F10,1,IF(Gewinnzahlen!$I$12=F11,1,IF(Gewinnzahlen!$I$12=F12,1,IF(Gewinnzahlen!$I$12=F13,1,IF(Gewinnzahlen!$I$12=F14,1,IF(Gewinnzahlen!$I$12=F15,1,0))))))</f>
        <v>1</v>
      </c>
      <c r="CS7" s="50">
        <f>IF(Gewinnzahlen!$I$12=G10,1,IF(Gewinnzahlen!$I$12=G11,1,IF(Gewinnzahlen!$I$12=G12,1,IF(Gewinnzahlen!$I$12=G13,1,IF(Gewinnzahlen!$I$12=G14,1,IF(Gewinnzahlen!$I$12=G15,1,0))))))</f>
        <v>1</v>
      </c>
      <c r="CT7" s="50">
        <f>IF(Gewinnzahlen!$I$12=H10,1,IF(Gewinnzahlen!$I$12=H11,1,IF(Gewinnzahlen!$I$12=H12,1,IF(Gewinnzahlen!$I$12=H13,1,IF(Gewinnzahlen!$I$12=H14,1,IF(Gewinnzahlen!$I$12=H15,1,0))))))</f>
        <v>1</v>
      </c>
      <c r="CU7" s="50">
        <f>IF(Gewinnzahlen!$I$12=I10,1,IF(Gewinnzahlen!$I$12=I11,1,IF(Gewinnzahlen!$I$12=I12,1,IF(Gewinnzahlen!$I$12=I13,1,IF(Gewinnzahlen!$I$12=I14,1,IF(Gewinnzahlen!$I$12=I15,1,0))))))</f>
        <v>1</v>
      </c>
      <c r="CV7" s="50">
        <f>IF(Gewinnzahlen!$I$12=J10,1,IF(Gewinnzahlen!$I$12=J11,1,IF(Gewinnzahlen!$I$12=J12,1,IF(Gewinnzahlen!$I$12=J13,1,IF(Gewinnzahlen!$I$12=J14,1,IF(Gewinnzahlen!$I$12=J15,1,0))))))</f>
        <v>1</v>
      </c>
      <c r="CW7" s="50">
        <f>IF(Gewinnzahlen!$I$12=K10,1,IF(Gewinnzahlen!$I$12=K11,1,IF(Gewinnzahlen!$I$12=K12,1,IF(Gewinnzahlen!$I$12=K13,1,IF(Gewinnzahlen!$I$12=K14,1,IF(Gewinnzahlen!$I$12=K15,1,0))))))</f>
        <v>1</v>
      </c>
      <c r="CX7" s="50">
        <f>IF(Gewinnzahlen!$I$12=L10,1,IF(Gewinnzahlen!$I$12=L11,1,IF(Gewinnzahlen!$I$12=L12,1,IF(Gewinnzahlen!$I$12=L13,1,IF(Gewinnzahlen!$I$12=L14,1,IF(Gewinnzahlen!$I$12=L15,1,0))))))</f>
        <v>1</v>
      </c>
      <c r="CY7" s="50">
        <f>IF(Gewinnzahlen!$I$12=M10,1,IF(Gewinnzahlen!$I$12=M11,1,IF(Gewinnzahlen!$I$12=M12,1,IF(Gewinnzahlen!$I$12=M13,1,IF(Gewinnzahlen!$I$12=M14,1,IF(Gewinnzahlen!$I$12=M15,1,0))))))</f>
        <v>1</v>
      </c>
      <c r="CZ7" s="50">
        <f>IF(Gewinnzahlen!$I$12=N10,1,IF(Gewinnzahlen!$I$12=N11,1,IF(Gewinnzahlen!$I$12=N12,1,IF(Gewinnzahlen!$I$12=N13,1,IF(Gewinnzahlen!$I$12=N14,1,IF(Gewinnzahlen!$I$12=N15,1,0))))))</f>
        <v>1</v>
      </c>
      <c r="DA7" s="53">
        <f>IF(Gewinnzahlen!$J$12=C10,1,IF(Gewinnzahlen!$J$12=C11,1,IF(Gewinnzahlen!$J$12=C12,1,IF(Gewinnzahlen!$J$12=C13,1,IF(Gewinnzahlen!$J$12=C14,1,IF(Gewinnzahlen!$J$12=C15,1,0))))))</f>
        <v>1</v>
      </c>
      <c r="DB7" s="50">
        <f>IF(Gewinnzahlen!$J$12=D10,1,IF(Gewinnzahlen!$J$12=D11,1,IF(Gewinnzahlen!$J$12=D12,1,IF(Gewinnzahlen!$J$12=D13,1,IF(Gewinnzahlen!$J$12=D14,1,IF(Gewinnzahlen!$J$12=D15,1,0))))))</f>
        <v>1</v>
      </c>
      <c r="DC7" s="50">
        <f>IF(Gewinnzahlen!$J$12=E10,1,IF(Gewinnzahlen!$J$12=E11,1,IF(Gewinnzahlen!$J$12=E12,1,IF(Gewinnzahlen!$J$12=E13,1,IF(Gewinnzahlen!$J$12=E14,1,IF(Gewinnzahlen!$J$12=E15,1,0))))))</f>
        <v>1</v>
      </c>
      <c r="DD7" s="50">
        <f>IF(Gewinnzahlen!$J$12=F10,1,IF(Gewinnzahlen!$J$12=F11,1,IF(Gewinnzahlen!$J$12=F12,1,IF(Gewinnzahlen!$J$12=F13,1,IF(Gewinnzahlen!$J$12=F14,1,IF(Gewinnzahlen!$J$12=F15,1,0))))))</f>
        <v>1</v>
      </c>
      <c r="DE7" s="50">
        <f>IF(Gewinnzahlen!$J$12=G10,1,IF(Gewinnzahlen!$J$12=G11,1,IF(Gewinnzahlen!$J$12=G12,1,IF(Gewinnzahlen!$J$12=G13,1,IF(Gewinnzahlen!$J$12=G14,1,IF(Gewinnzahlen!$J$12=G15,1,0))))))</f>
        <v>1</v>
      </c>
      <c r="DF7" s="50">
        <f>IF(Gewinnzahlen!$J$12=H10,1,IF(Gewinnzahlen!$J$12=H11,1,IF(Gewinnzahlen!$J$12=H12,1,IF(Gewinnzahlen!$J$12=H13,1,IF(Gewinnzahlen!$J$12=H14,1,IF(Gewinnzahlen!$J$12=H15,1,0))))))</f>
        <v>1</v>
      </c>
      <c r="DG7" s="50">
        <f>IF(Gewinnzahlen!$J$12=I10,1,IF(Gewinnzahlen!$J$12=I11,1,IF(Gewinnzahlen!$J$12=I12,1,IF(Gewinnzahlen!$J$12=I13,1,IF(Gewinnzahlen!$J$12=I14,1,IF(Gewinnzahlen!$J$12=I15,1,0))))))</f>
        <v>1</v>
      </c>
      <c r="DH7" s="50">
        <f>IF(Gewinnzahlen!$J$12=J10,1,IF(Gewinnzahlen!$J$12=J11,1,IF(Gewinnzahlen!$J$12=J12,1,IF(Gewinnzahlen!$J$12=J13,1,IF(Gewinnzahlen!$J$12=J14,1,IF(Gewinnzahlen!$J$12=J15,1,0))))))</f>
        <v>1</v>
      </c>
      <c r="DI7" s="50">
        <f>IF(Gewinnzahlen!$J$12=K10,1,IF(Gewinnzahlen!$J$12=K11,1,IF(Gewinnzahlen!$J$12=K12,1,IF(Gewinnzahlen!$J$12=K13,1,IF(Gewinnzahlen!$J$12=K14,1,IF(Gewinnzahlen!$J$12=K15,1,0))))))</f>
        <v>1</v>
      </c>
      <c r="DJ7" s="50">
        <f>IF(Gewinnzahlen!$J$12=L10,1,IF(Gewinnzahlen!$J$12=L11,1,IF(Gewinnzahlen!$J$12=L12,1,IF(Gewinnzahlen!$J$12=L13,1,IF(Gewinnzahlen!$J$12=L14,1,IF(Gewinnzahlen!$J$12=L15,1,0))))))</f>
        <v>1</v>
      </c>
      <c r="DK7" s="50">
        <f>IF(Gewinnzahlen!$J$12=M10,1,IF(Gewinnzahlen!$J$12=M11,1,IF(Gewinnzahlen!$J$12=M12,1,IF(Gewinnzahlen!$J$12=M13,1,IF(Gewinnzahlen!$J$12=M14,1,IF(Gewinnzahlen!$J$12=M15,1,0))))))</f>
        <v>1</v>
      </c>
      <c r="DL7" s="50">
        <f>IF(Gewinnzahlen!$J$12=N10,1,IF(Gewinnzahlen!$J$12=N11,1,IF(Gewinnzahlen!$J$12=N12,1,IF(Gewinnzahlen!$J$12=N13,1,IF(Gewinnzahlen!$J$12=N14,1,IF(Gewinnzahlen!$J$12=N15,1,0))))))</f>
        <v>1</v>
      </c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36" s="3" customFormat="1" ht="15.75" customHeight="1">
      <c r="A8" s="1"/>
      <c r="C8" s="98" t="s">
        <v>181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74" t="s">
        <v>92</v>
      </c>
      <c r="P8" s="175"/>
      <c r="Q8" s="176"/>
      <c r="U8" s="50">
        <f>IF(Gewinnzahlen!$C$13=C10,1,IF(Gewinnzahlen!$C$13=C11,1,IF(Gewinnzahlen!$C$13=C12,1,IF(Gewinnzahlen!$C$13=C13,1,IF(Gewinnzahlen!$C$13=C14,1,IF(Gewinnzahlen!$C$13=C15,1,0))))))</f>
        <v>1</v>
      </c>
      <c r="V8" s="50">
        <f>IF(Gewinnzahlen!$C$13=D10,1,IF(Gewinnzahlen!$C$13=D11,1,IF(Gewinnzahlen!$C$13=D12,1,IF(Gewinnzahlen!$C$13=D13,1,IF(Gewinnzahlen!$C$13=D14,1,IF(Gewinnzahlen!$C$13=D15,1,0))))))</f>
        <v>1</v>
      </c>
      <c r="W8" s="50">
        <f>IF(Gewinnzahlen!$C$13=E10,1,IF(Gewinnzahlen!$C$13=E11,1,IF(Gewinnzahlen!$C$13=E12,1,IF(Gewinnzahlen!$C$13=E13,1,IF(Gewinnzahlen!$C$13=E14,1,IF(Gewinnzahlen!$C$13=E15,1,0))))))</f>
        <v>1</v>
      </c>
      <c r="X8" s="50">
        <f>IF(Gewinnzahlen!$C$13=F10,1,IF(Gewinnzahlen!$C$13=F11,1,IF(Gewinnzahlen!$C$13=F12,1,IF(Gewinnzahlen!$C$13=F13,1,IF(Gewinnzahlen!$C$13=F14,1,IF(Gewinnzahlen!$C$13=F15,1,0))))))</f>
        <v>1</v>
      </c>
      <c r="Y8" s="50">
        <f>IF(Gewinnzahlen!$C$13=G10,1,IF(Gewinnzahlen!$C$13=G11,1,IF(Gewinnzahlen!$C$13=G12,1,IF(Gewinnzahlen!$C$13=G13,1,IF(Gewinnzahlen!$C$13=G14,1,IF(Gewinnzahlen!$C$13=G15,1,0))))))</f>
        <v>1</v>
      </c>
      <c r="Z8" s="50">
        <f>IF(Gewinnzahlen!$C$13=H10,1,IF(Gewinnzahlen!$C$13=H11,1,IF(Gewinnzahlen!$C$13=H12,1,IF(Gewinnzahlen!$C$13=H13,1,IF(Gewinnzahlen!$C$13=H14,1,IF(Gewinnzahlen!$C$13=H15,1,0))))))</f>
        <v>1</v>
      </c>
      <c r="AA8" s="50">
        <f>IF(Gewinnzahlen!$C$13=I10,1,IF(Gewinnzahlen!$C$13=I11,1,IF(Gewinnzahlen!$C$13=I12,1,IF(Gewinnzahlen!$C$13=I13,1,IF(Gewinnzahlen!$C$13=I14,1,IF(Gewinnzahlen!$C$13=I15,1,0))))))</f>
        <v>1</v>
      </c>
      <c r="AB8" s="50">
        <f>IF(Gewinnzahlen!$C$13=J10,1,IF(Gewinnzahlen!$C$13=J11,1,IF(Gewinnzahlen!$C$13=J12,1,IF(Gewinnzahlen!$C$13=J13,1,IF(Gewinnzahlen!$C$13=J14,1,IF(Gewinnzahlen!$C$13=J15,1,0))))))</f>
        <v>1</v>
      </c>
      <c r="AC8" s="50">
        <f>IF(Gewinnzahlen!$C$13=K10,1,IF(Gewinnzahlen!$C$13=K11,1,IF(Gewinnzahlen!$C$13=K12,1,IF(Gewinnzahlen!$C$13=K13,1,IF(Gewinnzahlen!$C$13=K14,1,IF(Gewinnzahlen!$C$13=K15,1,0))))))</f>
        <v>1</v>
      </c>
      <c r="AD8" s="50">
        <f>IF(Gewinnzahlen!$C$13=L10,1,IF(Gewinnzahlen!$C$13=L11,1,IF(Gewinnzahlen!$C$13=L12,1,IF(Gewinnzahlen!$C$13=L13,1,IF(Gewinnzahlen!$C$13=L14,1,IF(Gewinnzahlen!$C$13=L15,1,0))))))</f>
        <v>1</v>
      </c>
      <c r="AE8" s="50">
        <f>IF(Gewinnzahlen!$C$13=M10,1,IF(Gewinnzahlen!$C$13=M11,1,IF(Gewinnzahlen!$C$13=M12,1,IF(Gewinnzahlen!$C$13=M13,1,IF(Gewinnzahlen!$C$13=M14,1,IF(Gewinnzahlen!$C$13=M15,1,0))))))</f>
        <v>1</v>
      </c>
      <c r="AF8" s="50">
        <f>IF(Gewinnzahlen!$C$13=N10,1,IF(Gewinnzahlen!$C$13=N11,1,IF(Gewinnzahlen!$C$13=N12,1,IF(Gewinnzahlen!$C$13=N13,1,IF(Gewinnzahlen!$C$13=N14,1,IF(Gewinnzahlen!$C$13=N15,1,0))))))</f>
        <v>1</v>
      </c>
      <c r="AG8" s="53">
        <f>IF(Gewinnzahlen!$D$13=C10,1,IF(Gewinnzahlen!$D$13=C11,1,IF(Gewinnzahlen!$D$13=C12,1,IF(Gewinnzahlen!$D$13=C13,1,IF(Gewinnzahlen!$D$13=C14,1,IF(Gewinnzahlen!$D$13=C15,1,0))))))</f>
        <v>1</v>
      </c>
      <c r="AH8" s="50">
        <f>IF(Gewinnzahlen!$D$13=D10,1,IF(Gewinnzahlen!$D$13=D11,1,IF(Gewinnzahlen!$D$13=D12,1,IF(Gewinnzahlen!$D$13=D13,1,IF(Gewinnzahlen!$D$13=D14,1,IF(Gewinnzahlen!$D$13=D15,1,0))))))</f>
        <v>1</v>
      </c>
      <c r="AI8" s="50">
        <f>IF(Gewinnzahlen!$D$13=E10,1,IF(Gewinnzahlen!$D$13=E11,1,IF(Gewinnzahlen!$D$13=E12,1,IF(Gewinnzahlen!$D$13=E13,1,IF(Gewinnzahlen!$D$13=E14,1,IF(Gewinnzahlen!$D$13=E15,1,0))))))</f>
        <v>1</v>
      </c>
      <c r="AJ8" s="50">
        <f>IF(Gewinnzahlen!$D$13=F10,1,IF(Gewinnzahlen!$D$13=F11,1,IF(Gewinnzahlen!$D$13=F12,1,IF(Gewinnzahlen!$D$13=F13,1,IF(Gewinnzahlen!$D$13=F14,1,IF(Gewinnzahlen!$D$13=F15,1,0))))))</f>
        <v>1</v>
      </c>
      <c r="AK8" s="50">
        <f>IF(Gewinnzahlen!$D$13=G10,1,IF(Gewinnzahlen!$D$13=G11,1,IF(Gewinnzahlen!$D$13=G12,1,IF(Gewinnzahlen!$D$13=G13,1,IF(Gewinnzahlen!$D$13=G14,1,IF(Gewinnzahlen!$D$13=G15,1,0))))))</f>
        <v>1</v>
      </c>
      <c r="AL8" s="50">
        <f>IF(Gewinnzahlen!$D$13=H10,1,IF(Gewinnzahlen!$D$13=H11,1,IF(Gewinnzahlen!$D$13=H12,1,IF(Gewinnzahlen!$D$13=H13,1,IF(Gewinnzahlen!$D$13=H14,1,IF(Gewinnzahlen!$D$13=H15,1,0))))))</f>
        <v>1</v>
      </c>
      <c r="AM8" s="50">
        <f>IF(Gewinnzahlen!$D$13=I10,1,IF(Gewinnzahlen!$D$13=I11,1,IF(Gewinnzahlen!$D$13=I12,1,IF(Gewinnzahlen!$D$13=I13,1,IF(Gewinnzahlen!$D$13=I14,1,IF(Gewinnzahlen!$D$13=I15,1,0))))))</f>
        <v>1</v>
      </c>
      <c r="AN8" s="50">
        <f>IF(Gewinnzahlen!$D$13=J10,1,IF(Gewinnzahlen!$D$13=J11,1,IF(Gewinnzahlen!$D$13=J12,1,IF(Gewinnzahlen!$D$13=J13,1,IF(Gewinnzahlen!$D$13=J14,1,IF(Gewinnzahlen!$D$13=J15,1,0))))))</f>
        <v>1</v>
      </c>
      <c r="AO8" s="50">
        <f>IF(Gewinnzahlen!$D$13=K10,1,IF(Gewinnzahlen!$D$13=K11,1,IF(Gewinnzahlen!$D$13=K12,1,IF(Gewinnzahlen!$D$13=K13,1,IF(Gewinnzahlen!$D$13=K14,1,IF(Gewinnzahlen!$D$13=K15,1,0))))))</f>
        <v>1</v>
      </c>
      <c r="AP8" s="50">
        <f>IF(Gewinnzahlen!$D$13=L10,1,IF(Gewinnzahlen!$D$13=L11,1,IF(Gewinnzahlen!$D$13=L12,1,IF(Gewinnzahlen!$D$13=L13,1,IF(Gewinnzahlen!$D$13=L14,1,IF(Gewinnzahlen!$D$13=L15,1,0))))))</f>
        <v>1</v>
      </c>
      <c r="AQ8" s="50">
        <f>IF(Gewinnzahlen!$D$13=M10,1,IF(Gewinnzahlen!$D$13=M11,1,IF(Gewinnzahlen!$D$13=M12,1,IF(Gewinnzahlen!$D$13=M13,1,IF(Gewinnzahlen!$D$13=M14,1,IF(Gewinnzahlen!$D$13=M15,1,0))))))</f>
        <v>1</v>
      </c>
      <c r="AR8" s="50">
        <f>IF(Gewinnzahlen!$D$13=N10,1,IF(Gewinnzahlen!$D$13=N11,1,IF(Gewinnzahlen!$D$13=N12,1,IF(Gewinnzahlen!$D$13=N13,1,IF(Gewinnzahlen!$D$13=N14,1,IF(Gewinnzahlen!$D$13=N15,1,0))))))</f>
        <v>1</v>
      </c>
      <c r="AS8" s="53">
        <f>IF(Gewinnzahlen!$E$13=C10,1,IF(Gewinnzahlen!$E$13=C11,1,IF(Gewinnzahlen!$E$13=C12,1,IF(Gewinnzahlen!$E$13=C13,1,IF(Gewinnzahlen!$E$13=C14,1,IF(Gewinnzahlen!$E$13=C15,1,0))))))</f>
        <v>1</v>
      </c>
      <c r="AT8" s="50">
        <f>IF(Gewinnzahlen!$E$13=D10,1,IF(Gewinnzahlen!$E$13=D11,1,IF(Gewinnzahlen!$E$13=D12,1,IF(Gewinnzahlen!$E$13=D13,1,IF(Gewinnzahlen!$E$13=D14,1,IF(Gewinnzahlen!$E$13=D15,1,0))))))</f>
        <v>1</v>
      </c>
      <c r="AU8" s="50">
        <f>IF(Gewinnzahlen!$E$13=E10,1,IF(Gewinnzahlen!$E$13=E11,1,IF(Gewinnzahlen!$E$13=E12,1,IF(Gewinnzahlen!$E$13=E13,1,IF(Gewinnzahlen!$E$13=E14,1,IF(Gewinnzahlen!$E$13=E15,1,0))))))</f>
        <v>1</v>
      </c>
      <c r="AV8" s="50">
        <f>IF(Gewinnzahlen!$E$13=F10,1,IF(Gewinnzahlen!$E$13=F11,1,IF(Gewinnzahlen!$E$13=F12,1,IF(Gewinnzahlen!$E$13=F13,1,IF(Gewinnzahlen!$E$13=F14,1,IF(Gewinnzahlen!$E$13=F15,1,0))))))</f>
        <v>1</v>
      </c>
      <c r="AW8" s="50">
        <f>IF(Gewinnzahlen!$E$13=G10,1,IF(Gewinnzahlen!$E$13=G11,1,IF(Gewinnzahlen!$E$13=G12,1,IF(Gewinnzahlen!$E$13=G13,1,IF(Gewinnzahlen!$E$13=G14,1,IF(Gewinnzahlen!$E$13=G15,1,0))))))</f>
        <v>1</v>
      </c>
      <c r="AX8" s="50">
        <f>IF(Gewinnzahlen!$E$13=H10,1,IF(Gewinnzahlen!$E$13=H11,1,IF(Gewinnzahlen!$E$13=H12,1,IF(Gewinnzahlen!$E$13=H13,1,IF(Gewinnzahlen!$E$13=H14,1,IF(Gewinnzahlen!$E$13=H15,1,0))))))</f>
        <v>1</v>
      </c>
      <c r="AY8" s="50">
        <f>IF(Gewinnzahlen!$E$13=I10,1,IF(Gewinnzahlen!$E$13=I11,1,IF(Gewinnzahlen!$E$13=I12,1,IF(Gewinnzahlen!$E$13=I13,1,IF(Gewinnzahlen!$E$13=I14,1,IF(Gewinnzahlen!$E$13=I15,1,0))))))</f>
        <v>1</v>
      </c>
      <c r="AZ8" s="50">
        <f>IF(Gewinnzahlen!$E$13=J10,1,IF(Gewinnzahlen!$E$13=J11,1,IF(Gewinnzahlen!$E$13=J12,1,IF(Gewinnzahlen!$E$13=J13,1,IF(Gewinnzahlen!$E$13=J14,1,IF(Gewinnzahlen!$E$13=J15,1,0))))))</f>
        <v>1</v>
      </c>
      <c r="BA8" s="50">
        <f>IF(Gewinnzahlen!$E$13=K10,1,IF(Gewinnzahlen!$E$13=K11,1,IF(Gewinnzahlen!$E$13=K12,1,IF(Gewinnzahlen!$E$13=K13,1,IF(Gewinnzahlen!$E$13=K14,1,IF(Gewinnzahlen!$E$13=K15,1,0))))))</f>
        <v>1</v>
      </c>
      <c r="BB8" s="50">
        <f>IF(Gewinnzahlen!$E$13=L10,1,IF(Gewinnzahlen!$E$13=L11,1,IF(Gewinnzahlen!$E$13=L12,1,IF(Gewinnzahlen!$E$13=L13,1,IF(Gewinnzahlen!$E$13=L14,1,IF(Gewinnzahlen!$E$13=L15,1,0))))))</f>
        <v>1</v>
      </c>
      <c r="BC8" s="50">
        <f>IF(Gewinnzahlen!$E$13=M10,1,IF(Gewinnzahlen!$E$13=M11,1,IF(Gewinnzahlen!$E$13=M12,1,IF(Gewinnzahlen!$E$13=M13,1,IF(Gewinnzahlen!$E$13=M14,1,IF(Gewinnzahlen!$E$13=M15,1,0))))))</f>
        <v>1</v>
      </c>
      <c r="BD8" s="50">
        <f>IF(Gewinnzahlen!$E$13=N10,1,IF(Gewinnzahlen!$E$13=N11,1,IF(Gewinnzahlen!$E$13=N12,1,IF(Gewinnzahlen!$E$13=N13,1,IF(Gewinnzahlen!$E$13=N14,1,IF(Gewinnzahlen!$E$13=N15,1,0))))))</f>
        <v>1</v>
      </c>
      <c r="BE8" s="53">
        <f>IF(Gewinnzahlen!$F$13=C10,1,IF(Gewinnzahlen!$F$13=C11,1,IF(Gewinnzahlen!$F$13=C12,1,IF(Gewinnzahlen!$F$13=C13,1,IF(Gewinnzahlen!$F$13=C14,1,IF(Gewinnzahlen!$F$13=C15,1,0))))))</f>
        <v>1</v>
      </c>
      <c r="BF8" s="50">
        <f>IF(Gewinnzahlen!$F$13=D10,1,IF(Gewinnzahlen!$F$13=D11,1,IF(Gewinnzahlen!$F$13=D12,1,IF(Gewinnzahlen!$F$13=D13,1,IF(Gewinnzahlen!$F$13=D14,1,IF(Gewinnzahlen!$F$13=D15,1,0))))))</f>
        <v>1</v>
      </c>
      <c r="BG8" s="50">
        <f>IF(Gewinnzahlen!$F$13=E10,1,IF(Gewinnzahlen!$F$13=E11,1,IF(Gewinnzahlen!$F$13=E12,1,IF(Gewinnzahlen!$F$13=E13,1,IF(Gewinnzahlen!$F$13=E14,1,IF(Gewinnzahlen!$F$13=E15,1,0))))))</f>
        <v>1</v>
      </c>
      <c r="BH8" s="50">
        <f>IF(Gewinnzahlen!$F$13=F10,1,IF(Gewinnzahlen!$F$13=F11,1,IF(Gewinnzahlen!$F$13=F12,1,IF(Gewinnzahlen!$F$13=F13,1,IF(Gewinnzahlen!$F$13=F14,1,IF(Gewinnzahlen!$F$13=F15,1,0))))))</f>
        <v>1</v>
      </c>
      <c r="BI8" s="50">
        <f>IF(Gewinnzahlen!$F$13=G10,1,IF(Gewinnzahlen!$F$13=G11,1,IF(Gewinnzahlen!$F$13=G12,1,IF(Gewinnzahlen!$F$13=G13,1,IF(Gewinnzahlen!$F$13=G14,1,IF(Gewinnzahlen!$F$13=G15,1,0))))))</f>
        <v>1</v>
      </c>
      <c r="BJ8" s="50">
        <f>IF(Gewinnzahlen!$F$13=H10,1,IF(Gewinnzahlen!$F$13=H11,1,IF(Gewinnzahlen!$F$13=H12,1,IF(Gewinnzahlen!$F$13=H13,1,IF(Gewinnzahlen!$F$13=H14,1,IF(Gewinnzahlen!$F$13=H15,1,0))))))</f>
        <v>1</v>
      </c>
      <c r="BK8" s="50">
        <f>IF(Gewinnzahlen!$F$13=I10,1,IF(Gewinnzahlen!$F$13=I11,1,IF(Gewinnzahlen!$F$13=I12,1,IF(Gewinnzahlen!$F$13=I13,1,IF(Gewinnzahlen!$F$13=I14,1,IF(Gewinnzahlen!$F$13=I15,1,0))))))</f>
        <v>1</v>
      </c>
      <c r="BL8" s="50">
        <f>IF(Gewinnzahlen!$F$13=J10,1,IF(Gewinnzahlen!$F$13=J11,1,IF(Gewinnzahlen!$F$13=J12,1,IF(Gewinnzahlen!$F$13=J13,1,IF(Gewinnzahlen!$F$13=J14,1,IF(Gewinnzahlen!$F$13=J15,1,0))))))</f>
        <v>1</v>
      </c>
      <c r="BM8" s="50">
        <f>IF(Gewinnzahlen!$F$13=K10,1,IF(Gewinnzahlen!$F$13=K11,1,IF(Gewinnzahlen!$F$13=K12,1,IF(Gewinnzahlen!$F$13=K13,1,IF(Gewinnzahlen!$F$13=K14,1,IF(Gewinnzahlen!$F$13=K15,1,0))))))</f>
        <v>1</v>
      </c>
      <c r="BN8" s="50">
        <f>IF(Gewinnzahlen!$F$13=L10,1,IF(Gewinnzahlen!$F$13=L11,1,IF(Gewinnzahlen!$F$13=L12,1,IF(Gewinnzahlen!$F$13=L13,1,IF(Gewinnzahlen!$F$13=L14,1,IF(Gewinnzahlen!$F$13=L15,1,0))))))</f>
        <v>1</v>
      </c>
      <c r="BO8" s="50">
        <f>IF(Gewinnzahlen!$F$13=M10,1,IF(Gewinnzahlen!$F$13=M11,1,IF(Gewinnzahlen!$F$13=M12,1,IF(Gewinnzahlen!$F$13=M13,1,IF(Gewinnzahlen!$F$13=M14,1,IF(Gewinnzahlen!$F$13=M15,1,0))))))</f>
        <v>1</v>
      </c>
      <c r="BP8" s="50">
        <f>IF(Gewinnzahlen!$F$13=N10,1,IF(Gewinnzahlen!$F$13=N11,1,IF(Gewinnzahlen!$F$13=N12,1,IF(Gewinnzahlen!$F$13=N13,1,IF(Gewinnzahlen!$F$13=N14,1,IF(Gewinnzahlen!$F$13=N15,1,0))))))</f>
        <v>1</v>
      </c>
      <c r="BQ8" s="53">
        <f>IF(Gewinnzahlen!$G$13=C10,1,IF(Gewinnzahlen!$G$13=C11,1,IF(Gewinnzahlen!$G$13=C12,1,IF(Gewinnzahlen!$G$13=C13,1,IF(Gewinnzahlen!$G$13=C14,1,IF(Gewinnzahlen!$G$13=C15,1,0))))))</f>
        <v>1</v>
      </c>
      <c r="BR8" s="50">
        <f>IF(Gewinnzahlen!$G$13=D10,1,IF(Gewinnzahlen!$G$13=D11,1,IF(Gewinnzahlen!$G$13=D12,1,IF(Gewinnzahlen!$G$13=D13,1,IF(Gewinnzahlen!$G$13=D14,1,IF(Gewinnzahlen!$G$13=D15,1,0))))))</f>
        <v>1</v>
      </c>
      <c r="BS8" s="50">
        <f>IF(Gewinnzahlen!$G$13=E10,1,IF(Gewinnzahlen!$G$13=E11,1,IF(Gewinnzahlen!$G$13=E12,1,IF(Gewinnzahlen!$G$13=E13,1,IF(Gewinnzahlen!$G$13=E14,1,IF(Gewinnzahlen!$G$13=E15,1,0))))))</f>
        <v>1</v>
      </c>
      <c r="BT8" s="50">
        <f>IF(Gewinnzahlen!$G$13=F10,1,IF(Gewinnzahlen!$G$13=F11,1,IF(Gewinnzahlen!$G$13=F12,1,IF(Gewinnzahlen!$G$13=F13,1,IF(Gewinnzahlen!$G$13=F14,1,IF(Gewinnzahlen!$G$13=F15,1,0))))))</f>
        <v>1</v>
      </c>
      <c r="BU8" s="50">
        <f>IF(Gewinnzahlen!$G$13=G10,1,IF(Gewinnzahlen!$G$13=G11,1,IF(Gewinnzahlen!$G$13=G12,1,IF(Gewinnzahlen!$G$13=G13,1,IF(Gewinnzahlen!$G$13=G14,1,IF(Gewinnzahlen!$G$13=G15,1,0))))))</f>
        <v>1</v>
      </c>
      <c r="BV8" s="50">
        <f>IF(Gewinnzahlen!$G$13=H10,1,IF(Gewinnzahlen!$G$13=H11,1,IF(Gewinnzahlen!$G$13=H12,1,IF(Gewinnzahlen!$G$13=H13,1,IF(Gewinnzahlen!$G$13=H14,1,IF(Gewinnzahlen!$G$13=H15,1,0))))))</f>
        <v>1</v>
      </c>
      <c r="BW8" s="50">
        <f>IF(Gewinnzahlen!$G$13=I10,1,IF(Gewinnzahlen!$G$13=I11,1,IF(Gewinnzahlen!$G$13=I12,1,IF(Gewinnzahlen!$G$13=I13,1,IF(Gewinnzahlen!$G$13=I14,1,IF(Gewinnzahlen!$G$13=I15,1,0))))))</f>
        <v>1</v>
      </c>
      <c r="BX8" s="50">
        <f>IF(Gewinnzahlen!$G$13=J10,1,IF(Gewinnzahlen!$G$13=J11,1,IF(Gewinnzahlen!$G$13=J12,1,IF(Gewinnzahlen!$G$13=J13,1,IF(Gewinnzahlen!$G$13=J14,1,IF(Gewinnzahlen!$G$13=J15,1,0))))))</f>
        <v>1</v>
      </c>
      <c r="BY8" s="50">
        <f>IF(Gewinnzahlen!$G$13=K10,1,IF(Gewinnzahlen!$G$13=K11,1,IF(Gewinnzahlen!$G$13=K12,1,IF(Gewinnzahlen!$G$13=K13,1,IF(Gewinnzahlen!$G$13=K14,1,IF(Gewinnzahlen!$G$13=K15,1,0))))))</f>
        <v>1</v>
      </c>
      <c r="BZ8" s="50">
        <f>IF(Gewinnzahlen!$G$13=L10,1,IF(Gewinnzahlen!$G$13=L11,1,IF(Gewinnzahlen!$G$13=L12,1,IF(Gewinnzahlen!$G$13=L13,1,IF(Gewinnzahlen!$G$13=L14,1,IF(Gewinnzahlen!$G$13=L15,1,0))))))</f>
        <v>1</v>
      </c>
      <c r="CA8" s="50">
        <f>IF(Gewinnzahlen!$G$13=M10,1,IF(Gewinnzahlen!$G$13=M11,1,IF(Gewinnzahlen!$G$13=M12,1,IF(Gewinnzahlen!$G$13=M13,1,IF(Gewinnzahlen!$G$13=M14,1,IF(Gewinnzahlen!$G$13=M15,1,0))))))</f>
        <v>1</v>
      </c>
      <c r="CB8" s="50">
        <f>IF(Gewinnzahlen!$G$13=N10,1,IF(Gewinnzahlen!$G$13=N11,1,IF(Gewinnzahlen!$G$13=N12,1,IF(Gewinnzahlen!$G$13=N13,1,IF(Gewinnzahlen!$G$13=N14,1,IF(Gewinnzahlen!$G$13=N15,1,0))))))</f>
        <v>1</v>
      </c>
      <c r="CC8" s="53">
        <f>IF(Gewinnzahlen!$H$13=C10,1,IF(Gewinnzahlen!$H$13=C11,1,IF(Gewinnzahlen!$H$13=C12,1,IF(Gewinnzahlen!$H$13=C13,1,IF(Gewinnzahlen!$H$13=C14,1,IF(Gewinnzahlen!$H$13=C15,1,0))))))</f>
        <v>1</v>
      </c>
      <c r="CD8" s="50">
        <f>IF(Gewinnzahlen!$H$13=D10,1,IF(Gewinnzahlen!$H$13=D11,1,IF(Gewinnzahlen!$H$13=D12,1,IF(Gewinnzahlen!$H$13=D13,1,IF(Gewinnzahlen!$H$13=D14,1,IF(Gewinnzahlen!$H$13=D15,1,0))))))</f>
        <v>1</v>
      </c>
      <c r="CE8" s="50">
        <f>IF(Gewinnzahlen!$H$13=E10,1,IF(Gewinnzahlen!$H$13=E11,1,IF(Gewinnzahlen!$H$13=E12,1,IF(Gewinnzahlen!$H$13=E13,1,IF(Gewinnzahlen!$H$13=E14,1,IF(Gewinnzahlen!$H$13=E15,1,0))))))</f>
        <v>1</v>
      </c>
      <c r="CF8" s="50">
        <f>IF(Gewinnzahlen!$H$13=F10,1,IF(Gewinnzahlen!$H$13=F11,1,IF(Gewinnzahlen!$H$13=F12,1,IF(Gewinnzahlen!$H$13=F13,1,IF(Gewinnzahlen!$H$13=F14,1,IF(Gewinnzahlen!$H$13=F15,1,0))))))</f>
        <v>1</v>
      </c>
      <c r="CG8" s="50">
        <f>IF(Gewinnzahlen!$H$13=G10,1,IF(Gewinnzahlen!$H$13=G11,1,IF(Gewinnzahlen!$H$13=G12,1,IF(Gewinnzahlen!$H$13=G13,1,IF(Gewinnzahlen!$H$13=G14,1,IF(Gewinnzahlen!$H$13=G15,1,0))))))</f>
        <v>1</v>
      </c>
      <c r="CH8" s="50">
        <f>IF(Gewinnzahlen!$H$13=H10,1,IF(Gewinnzahlen!$H$13=H11,1,IF(Gewinnzahlen!$H$13=H12,1,IF(Gewinnzahlen!$H$13=H13,1,IF(Gewinnzahlen!$H$13=H14,1,IF(Gewinnzahlen!$H$13=H15,1,0))))))</f>
        <v>1</v>
      </c>
      <c r="CI8" s="50">
        <f>IF(Gewinnzahlen!$H$13=I10,1,IF(Gewinnzahlen!$H$13=I11,1,IF(Gewinnzahlen!$H$13=I12,1,IF(Gewinnzahlen!$H$13=I13,1,IF(Gewinnzahlen!$H$13=I14,1,IF(Gewinnzahlen!$H$13=I15,1,0))))))</f>
        <v>1</v>
      </c>
      <c r="CJ8" s="50">
        <f>IF(Gewinnzahlen!$H$13=J10,1,IF(Gewinnzahlen!$H$13=J11,1,IF(Gewinnzahlen!$H$13=J12,1,IF(Gewinnzahlen!$H$13=J13,1,IF(Gewinnzahlen!$H$13=J14,1,IF(Gewinnzahlen!$H$13=J15,1,0))))))</f>
        <v>1</v>
      </c>
      <c r="CK8" s="50">
        <f>IF(Gewinnzahlen!$H$13=K10,1,IF(Gewinnzahlen!$H$13=K11,1,IF(Gewinnzahlen!$H$13=K12,1,IF(Gewinnzahlen!$H$13=K13,1,IF(Gewinnzahlen!$H$13=K14,1,IF(Gewinnzahlen!$H$13=K15,1,0))))))</f>
        <v>1</v>
      </c>
      <c r="CL8" s="50">
        <f>IF(Gewinnzahlen!$H$13=L10,1,IF(Gewinnzahlen!$H$13=L11,1,IF(Gewinnzahlen!$H$13=L12,1,IF(Gewinnzahlen!$H$13=L13,1,IF(Gewinnzahlen!$H$13=L14,1,IF(Gewinnzahlen!$H$13=L15,1,0))))))</f>
        <v>1</v>
      </c>
      <c r="CM8" s="50">
        <f>IF(Gewinnzahlen!$H$13=M10,1,IF(Gewinnzahlen!$H$13=M11,1,IF(Gewinnzahlen!$H$13=M12,1,IF(Gewinnzahlen!$H$13=M13,1,IF(Gewinnzahlen!$H$13=M14,1,IF(Gewinnzahlen!$H$13=M15,1,0))))))</f>
        <v>1</v>
      </c>
      <c r="CN8" s="50">
        <f>IF(Gewinnzahlen!$H$13=N10,1,IF(Gewinnzahlen!$H$13=N11,1,IF(Gewinnzahlen!$H$13=N12,1,IF(Gewinnzahlen!$H$13=N13,1,IF(Gewinnzahlen!$H$13=N14,1,IF(Gewinnzahlen!$H$13=N15,1,0))))))</f>
        <v>1</v>
      </c>
      <c r="CO8" s="53">
        <f>IF(Gewinnzahlen!$I$13=C10,1,IF(Gewinnzahlen!$I$13=C11,1,IF(Gewinnzahlen!$I$13=C12,1,IF(Gewinnzahlen!$I$13=C13,1,IF(Gewinnzahlen!$I$13=C14,1,IF(Gewinnzahlen!$I$13=C15,1,0))))))</f>
        <v>1</v>
      </c>
      <c r="CP8" s="50">
        <f>IF(Gewinnzahlen!$I$13=D10,1,IF(Gewinnzahlen!$I$13=D11,1,IF(Gewinnzahlen!$I$13=D12,1,IF(Gewinnzahlen!$I$13=D13,1,IF(Gewinnzahlen!$I$13=D14,1,IF(Gewinnzahlen!$I$13=D15,1,0))))))</f>
        <v>1</v>
      </c>
      <c r="CQ8" s="50">
        <f>IF(Gewinnzahlen!$I$13=E10,1,IF(Gewinnzahlen!$I$13=E11,1,IF(Gewinnzahlen!$I$13=E12,1,IF(Gewinnzahlen!$I$13=E13,1,IF(Gewinnzahlen!$I$13=E14,1,IF(Gewinnzahlen!$I$13=E15,1,0))))))</f>
        <v>1</v>
      </c>
      <c r="CR8" s="50">
        <f>IF(Gewinnzahlen!$I$13=F10,1,IF(Gewinnzahlen!$I$13=F11,1,IF(Gewinnzahlen!$I$13=F12,1,IF(Gewinnzahlen!$I$13=F13,1,IF(Gewinnzahlen!$I$13=F14,1,IF(Gewinnzahlen!$I$13=F15,1,0))))))</f>
        <v>1</v>
      </c>
      <c r="CS8" s="50">
        <f>IF(Gewinnzahlen!$I$13=G10,1,IF(Gewinnzahlen!$I$13=G11,1,IF(Gewinnzahlen!$I$13=G12,1,IF(Gewinnzahlen!$I$13=G13,1,IF(Gewinnzahlen!$I$13=G14,1,IF(Gewinnzahlen!$I$13=G15,1,0))))))</f>
        <v>1</v>
      </c>
      <c r="CT8" s="50">
        <f>IF(Gewinnzahlen!$I$13=H10,1,IF(Gewinnzahlen!$I$13=H11,1,IF(Gewinnzahlen!$I$13=H12,1,IF(Gewinnzahlen!$I$13=H13,1,IF(Gewinnzahlen!$I$13=H14,1,IF(Gewinnzahlen!$I$13=H15,1,0))))))</f>
        <v>1</v>
      </c>
      <c r="CU8" s="50">
        <f>IF(Gewinnzahlen!$I$13=I10,1,IF(Gewinnzahlen!$I$13=I11,1,IF(Gewinnzahlen!$I$13=I12,1,IF(Gewinnzahlen!$I$13=I13,1,IF(Gewinnzahlen!$I$13=I14,1,IF(Gewinnzahlen!$I$13=I15,1,0))))))</f>
        <v>1</v>
      </c>
      <c r="CV8" s="50">
        <f>IF(Gewinnzahlen!$I$13=J10,1,IF(Gewinnzahlen!$I$13=J11,1,IF(Gewinnzahlen!$I$13=J12,1,IF(Gewinnzahlen!$I$13=J13,1,IF(Gewinnzahlen!$I$13=J14,1,IF(Gewinnzahlen!$I$13=J15,1,0))))))</f>
        <v>1</v>
      </c>
      <c r="CW8" s="50">
        <f>IF(Gewinnzahlen!$I$13=K10,1,IF(Gewinnzahlen!$I$13=K11,1,IF(Gewinnzahlen!$I$13=K12,1,IF(Gewinnzahlen!$I$13=K13,1,IF(Gewinnzahlen!$I$13=K14,1,IF(Gewinnzahlen!$I$13=K15,1,0))))))</f>
        <v>1</v>
      </c>
      <c r="CX8" s="50">
        <f>IF(Gewinnzahlen!$I$13=L10,1,IF(Gewinnzahlen!$I$13=L11,1,IF(Gewinnzahlen!$I$13=L12,1,IF(Gewinnzahlen!$I$13=L13,1,IF(Gewinnzahlen!$I$13=L14,1,IF(Gewinnzahlen!$I$13=L15,1,0))))))</f>
        <v>1</v>
      </c>
      <c r="CY8" s="50">
        <f>IF(Gewinnzahlen!$I$13=M10,1,IF(Gewinnzahlen!$I$13=M11,1,IF(Gewinnzahlen!$I$13=M12,1,IF(Gewinnzahlen!$I$13=M13,1,IF(Gewinnzahlen!$I$13=M14,1,IF(Gewinnzahlen!$I$13=M15,1,0))))))</f>
        <v>1</v>
      </c>
      <c r="CZ8" s="50">
        <f>IF(Gewinnzahlen!$I$13=N10,1,IF(Gewinnzahlen!$I$13=N11,1,IF(Gewinnzahlen!$I$13=N12,1,IF(Gewinnzahlen!$I$13=N13,1,IF(Gewinnzahlen!$I$13=N14,1,IF(Gewinnzahlen!$I$13=N15,1,0))))))</f>
        <v>1</v>
      </c>
      <c r="DA8" s="53">
        <f>IF(Gewinnzahlen!$J$13=C10,1,IF(Gewinnzahlen!$J$13=C11,1,IF(Gewinnzahlen!$J$13=C12,1,IF(Gewinnzahlen!$J$13=C13,1,IF(Gewinnzahlen!$J$13=C14,1,IF(Gewinnzahlen!$J$13=C15,1,0))))))</f>
        <v>1</v>
      </c>
      <c r="DB8" s="50">
        <f>IF(Gewinnzahlen!$J$13=D10,1,IF(Gewinnzahlen!$J$13=D11,1,IF(Gewinnzahlen!$J$13=D12,1,IF(Gewinnzahlen!$J$13=D13,1,IF(Gewinnzahlen!$J$13=D14,1,IF(Gewinnzahlen!$J$13=D15,1,0))))))</f>
        <v>1</v>
      </c>
      <c r="DC8" s="50">
        <f>IF(Gewinnzahlen!$J$13=E10,1,IF(Gewinnzahlen!$J$13=E11,1,IF(Gewinnzahlen!$J$13=E12,1,IF(Gewinnzahlen!$J$13=E13,1,IF(Gewinnzahlen!$J$13=E14,1,IF(Gewinnzahlen!$J$13=E15,1,0))))))</f>
        <v>1</v>
      </c>
      <c r="DD8" s="50">
        <f>IF(Gewinnzahlen!$J$13=F10,1,IF(Gewinnzahlen!$J$13=F11,1,IF(Gewinnzahlen!$J$13=F12,1,IF(Gewinnzahlen!$J$13=F13,1,IF(Gewinnzahlen!$J$13=F14,1,IF(Gewinnzahlen!$J$13=F15,1,0))))))</f>
        <v>1</v>
      </c>
      <c r="DE8" s="50">
        <f>IF(Gewinnzahlen!$J$13=G10,1,IF(Gewinnzahlen!$J$13=G11,1,IF(Gewinnzahlen!$J$13=G12,1,IF(Gewinnzahlen!$J$13=G13,1,IF(Gewinnzahlen!$J$13=G14,1,IF(Gewinnzahlen!$J$13=G15,1,0))))))</f>
        <v>1</v>
      </c>
      <c r="DF8" s="50">
        <f>IF(Gewinnzahlen!$J$13=H10,1,IF(Gewinnzahlen!$J$13=H11,1,IF(Gewinnzahlen!$J$13=H12,1,IF(Gewinnzahlen!$J$13=H13,1,IF(Gewinnzahlen!$J$13=H14,1,IF(Gewinnzahlen!$J$13=H15,1,0))))))</f>
        <v>1</v>
      </c>
      <c r="DG8" s="50">
        <f>IF(Gewinnzahlen!$J$13=I10,1,IF(Gewinnzahlen!$J$13=I11,1,IF(Gewinnzahlen!$J$13=I12,1,IF(Gewinnzahlen!$J$13=I13,1,IF(Gewinnzahlen!$J$13=I14,1,IF(Gewinnzahlen!$J$13=I15,1,0))))))</f>
        <v>1</v>
      </c>
      <c r="DH8" s="50">
        <f>IF(Gewinnzahlen!$J$13=J10,1,IF(Gewinnzahlen!$J$13=J11,1,IF(Gewinnzahlen!$J$13=J12,1,IF(Gewinnzahlen!$J$13=J13,1,IF(Gewinnzahlen!$J$13=J14,1,IF(Gewinnzahlen!$J$13=J15,1,0))))))</f>
        <v>1</v>
      </c>
      <c r="DI8" s="50">
        <f>IF(Gewinnzahlen!$J$13=K10,1,IF(Gewinnzahlen!$J$13=K11,1,IF(Gewinnzahlen!$J$13=K12,1,IF(Gewinnzahlen!$J$13=K13,1,IF(Gewinnzahlen!$J$13=K14,1,IF(Gewinnzahlen!$J$13=K15,1,0))))))</f>
        <v>1</v>
      </c>
      <c r="DJ8" s="50">
        <f>IF(Gewinnzahlen!$J$13=L10,1,IF(Gewinnzahlen!$J$13=L11,1,IF(Gewinnzahlen!$J$13=L12,1,IF(Gewinnzahlen!$J$13=L13,1,IF(Gewinnzahlen!$J$13=L14,1,IF(Gewinnzahlen!$J$13=L15,1,0))))))</f>
        <v>1</v>
      </c>
      <c r="DK8" s="50">
        <f>IF(Gewinnzahlen!$J$13=M10,1,IF(Gewinnzahlen!$J$13=M11,1,IF(Gewinnzahlen!$J$13=M12,1,IF(Gewinnzahlen!$J$13=M13,1,IF(Gewinnzahlen!$J$13=M14,1,IF(Gewinnzahlen!$J$13=M15,1,0))))))</f>
        <v>1</v>
      </c>
      <c r="DL8" s="50">
        <f>IF(Gewinnzahlen!$J$13=N10,1,IF(Gewinnzahlen!$J$13=N11,1,IF(Gewinnzahlen!$J$13=N12,1,IF(Gewinnzahlen!$J$13=N13,1,IF(Gewinnzahlen!$J$13=N14,1,IF(Gewinnzahlen!$J$13=N15,1,0))))))</f>
        <v>1</v>
      </c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36" s="3" customFormat="1" ht="14.1" customHeight="1">
      <c r="A9" s="1"/>
      <c r="C9" s="18" t="s">
        <v>97</v>
      </c>
      <c r="D9" s="18" t="s">
        <v>98</v>
      </c>
      <c r="E9" s="18" t="s">
        <v>99</v>
      </c>
      <c r="F9" s="18" t="s">
        <v>100</v>
      </c>
      <c r="G9" s="18" t="s">
        <v>101</v>
      </c>
      <c r="H9" s="18" t="s">
        <v>102</v>
      </c>
      <c r="I9" s="18" t="s">
        <v>103</v>
      </c>
      <c r="J9" s="18" t="s">
        <v>104</v>
      </c>
      <c r="K9" s="18" t="s">
        <v>105</v>
      </c>
      <c r="L9" s="18" t="s">
        <v>106</v>
      </c>
      <c r="M9" s="18" t="s">
        <v>107</v>
      </c>
      <c r="N9" s="60" t="s">
        <v>108</v>
      </c>
      <c r="O9" s="169"/>
      <c r="P9" s="170"/>
      <c r="Q9" s="171"/>
      <c r="U9" s="50">
        <f>IF(Gewinnzahlen!$C$14=C10,1,IF(Gewinnzahlen!$C$14=C11,1,IF(Gewinnzahlen!$C$14=C12,1,IF(Gewinnzahlen!$C$14=C13,1,IF(Gewinnzahlen!$C$14=C14,1,IF(Gewinnzahlen!$C$14=C15,1,0))))))</f>
        <v>1</v>
      </c>
      <c r="V9" s="50">
        <f>IF(Gewinnzahlen!$C$14=D10,1,IF(Gewinnzahlen!$C$14=D11,1,IF(Gewinnzahlen!$C$14=D12,1,IF(Gewinnzahlen!$C$14=D13,1,IF(Gewinnzahlen!$C$14=D14,1,IF(Gewinnzahlen!$C$14=D15,1,0))))))</f>
        <v>1</v>
      </c>
      <c r="W9" s="50">
        <f>IF(Gewinnzahlen!$C$14=E10,1,IF(Gewinnzahlen!$C$14=E11,1,IF(Gewinnzahlen!$C$14=E12,1,IF(Gewinnzahlen!$C$14=E13,1,IF(Gewinnzahlen!$C$14=E14,1,IF(Gewinnzahlen!$C$14=E15,1,0))))))</f>
        <v>1</v>
      </c>
      <c r="X9" s="50">
        <f>IF(Gewinnzahlen!$C$14=F10,1,IF(Gewinnzahlen!$C$14=F11,1,IF(Gewinnzahlen!$C$14=F12,1,IF(Gewinnzahlen!$C$14=F13,1,IF(Gewinnzahlen!$C$14=F14,1,IF(Gewinnzahlen!$C$14=F15,1,0))))))</f>
        <v>1</v>
      </c>
      <c r="Y9" s="50">
        <f>IF(Gewinnzahlen!$C$14=G10,1,IF(Gewinnzahlen!$C$14=G11,1,IF(Gewinnzahlen!$C$14=G12,1,IF(Gewinnzahlen!$C$14=G13,1,IF(Gewinnzahlen!$C$14=G14,1,IF(Gewinnzahlen!$C$14=G15,1,0))))))</f>
        <v>1</v>
      </c>
      <c r="Z9" s="50">
        <f>IF(Gewinnzahlen!$C$14=H10,1,IF(Gewinnzahlen!$C$14=H11,1,IF(Gewinnzahlen!$C$14=H12,1,IF(Gewinnzahlen!$C$14=H13,1,IF(Gewinnzahlen!$C$14=H14,1,IF(Gewinnzahlen!$C$14=H15,1,0))))))</f>
        <v>1</v>
      </c>
      <c r="AA9" s="50">
        <f>IF(Gewinnzahlen!$C$14=I10,1,IF(Gewinnzahlen!$C$14=I11,1,IF(Gewinnzahlen!$C$14=I12,1,IF(Gewinnzahlen!$C$14=I13,1,IF(Gewinnzahlen!$C$14=I14,1,IF(Gewinnzahlen!$C$14=I15,1,0))))))</f>
        <v>1</v>
      </c>
      <c r="AB9" s="50">
        <f>IF(Gewinnzahlen!$C$14=J10,1,IF(Gewinnzahlen!$C$14=J11,1,IF(Gewinnzahlen!$C$14=J12,1,IF(Gewinnzahlen!$C$14=J13,1,IF(Gewinnzahlen!$C$14=J14,1,IF(Gewinnzahlen!$C$14=J15,1,0))))))</f>
        <v>1</v>
      </c>
      <c r="AC9" s="50">
        <f>IF(Gewinnzahlen!$C$14=K10,1,IF(Gewinnzahlen!$C$14=K11,1,IF(Gewinnzahlen!$C$14=K12,1,IF(Gewinnzahlen!$C$14=K13,1,IF(Gewinnzahlen!$C$14=K14,1,IF(Gewinnzahlen!$C$14=K15,1,0))))))</f>
        <v>1</v>
      </c>
      <c r="AD9" s="50">
        <f>IF(Gewinnzahlen!$C$14=L10,1,IF(Gewinnzahlen!$C$14=L11,1,IF(Gewinnzahlen!$C$14=L12,1,IF(Gewinnzahlen!$C$14=L13,1,IF(Gewinnzahlen!$C$14=L14,1,IF(Gewinnzahlen!$C$14=L15,1,0))))))</f>
        <v>1</v>
      </c>
      <c r="AE9" s="50">
        <f>IF(Gewinnzahlen!$C$14=M10,1,IF(Gewinnzahlen!$C$14=M11,1,IF(Gewinnzahlen!$C$14=M12,1,IF(Gewinnzahlen!$C$14=M13,1,IF(Gewinnzahlen!$C$14=M14,1,IF(Gewinnzahlen!$C$14=M15,1,0))))))</f>
        <v>1</v>
      </c>
      <c r="AF9" s="50">
        <f>IF(Gewinnzahlen!$C$14=N10,1,IF(Gewinnzahlen!$C$14=N11,1,IF(Gewinnzahlen!$C$14=N12,1,IF(Gewinnzahlen!$C$14=N13,1,IF(Gewinnzahlen!$C$14=N14,1,IF(Gewinnzahlen!$C$14=N15,1,0))))))</f>
        <v>1</v>
      </c>
      <c r="AG9" s="53">
        <f>IF(Gewinnzahlen!$D$14=C10,1,IF(Gewinnzahlen!$D$14=C11,1,IF(Gewinnzahlen!$D$14=C12,1,IF(Gewinnzahlen!$D$14=C13,1,IF(Gewinnzahlen!$D$14=C14,1,IF(Gewinnzahlen!$D$14=C15,1,0))))))</f>
        <v>1</v>
      </c>
      <c r="AH9" s="50">
        <f>IF(Gewinnzahlen!$D$14=D10,1,IF(Gewinnzahlen!$D$14=D11,1,IF(Gewinnzahlen!$D$14=D12,1,IF(Gewinnzahlen!$D$14=D13,1,IF(Gewinnzahlen!$D$14=D14,1,IF(Gewinnzahlen!$D$14=D15,1,0))))))</f>
        <v>1</v>
      </c>
      <c r="AI9" s="50">
        <f>IF(Gewinnzahlen!$D$14=E10,1,IF(Gewinnzahlen!$D$14=E11,1,IF(Gewinnzahlen!$D$14=E12,1,IF(Gewinnzahlen!$D$14=E13,1,IF(Gewinnzahlen!$D$14=E14,1,IF(Gewinnzahlen!$D$14=E15,1,0))))))</f>
        <v>1</v>
      </c>
      <c r="AJ9" s="50">
        <f>IF(Gewinnzahlen!$D$14=F10,1,IF(Gewinnzahlen!$D$14=F11,1,IF(Gewinnzahlen!$D$14=F12,1,IF(Gewinnzahlen!$D$14=F13,1,IF(Gewinnzahlen!$D$14=F14,1,IF(Gewinnzahlen!$D$14=F15,1,0))))))</f>
        <v>1</v>
      </c>
      <c r="AK9" s="50">
        <f>IF(Gewinnzahlen!$D$14=G10,1,IF(Gewinnzahlen!$D$14=G11,1,IF(Gewinnzahlen!$D$14=G12,1,IF(Gewinnzahlen!$D$14=G13,1,IF(Gewinnzahlen!$D$14=G14,1,IF(Gewinnzahlen!$D$14=G15,1,0))))))</f>
        <v>1</v>
      </c>
      <c r="AL9" s="50">
        <f>IF(Gewinnzahlen!$D$14=H10,1,IF(Gewinnzahlen!$D$14=H11,1,IF(Gewinnzahlen!$D$14=H12,1,IF(Gewinnzahlen!$D$14=H13,1,IF(Gewinnzahlen!$D$14=H14,1,IF(Gewinnzahlen!$D$14=H15,1,0))))))</f>
        <v>1</v>
      </c>
      <c r="AM9" s="50">
        <f>IF(Gewinnzahlen!$D$14=I10,1,IF(Gewinnzahlen!$D$14=I11,1,IF(Gewinnzahlen!$D$14=I12,1,IF(Gewinnzahlen!$D$14=I13,1,IF(Gewinnzahlen!$D$14=I14,1,IF(Gewinnzahlen!$D$14=I15,1,0))))))</f>
        <v>1</v>
      </c>
      <c r="AN9" s="50">
        <f>IF(Gewinnzahlen!$D$14=J10,1,IF(Gewinnzahlen!$D$14=J11,1,IF(Gewinnzahlen!$D$14=J12,1,IF(Gewinnzahlen!$D$14=J13,1,IF(Gewinnzahlen!$D$14=J14,1,IF(Gewinnzahlen!$D$14=J15,1,0))))))</f>
        <v>1</v>
      </c>
      <c r="AO9" s="50">
        <f>IF(Gewinnzahlen!$D$14=K10,1,IF(Gewinnzahlen!$D$14=K11,1,IF(Gewinnzahlen!$D$14=K12,1,IF(Gewinnzahlen!$D$14=K13,1,IF(Gewinnzahlen!$D$14=K14,1,IF(Gewinnzahlen!$D$14=K15,1,0))))))</f>
        <v>1</v>
      </c>
      <c r="AP9" s="50">
        <f>IF(Gewinnzahlen!$D$14=L10,1,IF(Gewinnzahlen!$D$14=L11,1,IF(Gewinnzahlen!$D$14=L12,1,IF(Gewinnzahlen!$D$14=L13,1,IF(Gewinnzahlen!$D$14=L14,1,IF(Gewinnzahlen!$D$14=L15,1,0))))))</f>
        <v>1</v>
      </c>
      <c r="AQ9" s="50">
        <f>IF(Gewinnzahlen!$D$14=M10,1,IF(Gewinnzahlen!$D$14=M11,1,IF(Gewinnzahlen!$D$14=M12,1,IF(Gewinnzahlen!$D$14=M13,1,IF(Gewinnzahlen!$D$14=M14,1,IF(Gewinnzahlen!$D$14=M15,1,0))))))</f>
        <v>1</v>
      </c>
      <c r="AR9" s="50">
        <f>IF(Gewinnzahlen!$D$14=N10,1,IF(Gewinnzahlen!$D$14=N11,1,IF(Gewinnzahlen!$D$14=N12,1,IF(Gewinnzahlen!$D$14=N13,1,IF(Gewinnzahlen!$D$14=N14,1,IF(Gewinnzahlen!$D$14=N15,1,0))))))</f>
        <v>1</v>
      </c>
      <c r="AS9" s="53">
        <f>IF(Gewinnzahlen!$E$14=C10,1,IF(Gewinnzahlen!$E$14=C11,1,IF(Gewinnzahlen!$E$14=C12,1,IF(Gewinnzahlen!$E$14=C13,1,IF(Gewinnzahlen!$E$14=C14,1,IF(Gewinnzahlen!$E$14=C15,1,0))))))</f>
        <v>1</v>
      </c>
      <c r="AT9" s="50">
        <f>IF(Gewinnzahlen!$E$14=D10,1,IF(Gewinnzahlen!$E$14=D11,1,IF(Gewinnzahlen!$E$14=D12,1,IF(Gewinnzahlen!$E$14=D13,1,IF(Gewinnzahlen!$E$14=D14,1,IF(Gewinnzahlen!$E$14=D15,1,0))))))</f>
        <v>1</v>
      </c>
      <c r="AU9" s="50">
        <f>IF(Gewinnzahlen!$E$14=E10,1,IF(Gewinnzahlen!$E$14=E11,1,IF(Gewinnzahlen!$E$14=E12,1,IF(Gewinnzahlen!$E$14=E13,1,IF(Gewinnzahlen!$E$14=E14,1,IF(Gewinnzahlen!$E$14=E15,1,0))))))</f>
        <v>1</v>
      </c>
      <c r="AV9" s="50">
        <f>IF(Gewinnzahlen!$E$14=F10,1,IF(Gewinnzahlen!$E$14=F11,1,IF(Gewinnzahlen!$E$14=F12,1,IF(Gewinnzahlen!$E$14=F13,1,IF(Gewinnzahlen!$E$14=F14,1,IF(Gewinnzahlen!$E$14=F15,1,0))))))</f>
        <v>1</v>
      </c>
      <c r="AW9" s="50">
        <f>IF(Gewinnzahlen!$E$14=G10,1,IF(Gewinnzahlen!$E$14=G11,1,IF(Gewinnzahlen!$E$14=G12,1,IF(Gewinnzahlen!$E$14=G13,1,IF(Gewinnzahlen!$E$14=G14,1,IF(Gewinnzahlen!$E$14=G15,1,0))))))</f>
        <v>1</v>
      </c>
      <c r="AX9" s="50">
        <f>IF(Gewinnzahlen!$E$14=H10,1,IF(Gewinnzahlen!$E$14=H11,1,IF(Gewinnzahlen!$E$14=H12,1,IF(Gewinnzahlen!$E$14=H13,1,IF(Gewinnzahlen!$E$14=H14,1,IF(Gewinnzahlen!$E$14=H15,1,0))))))</f>
        <v>1</v>
      </c>
      <c r="AY9" s="50">
        <f>IF(Gewinnzahlen!$E$14=I10,1,IF(Gewinnzahlen!$E$14=I11,1,IF(Gewinnzahlen!$E$14=I12,1,IF(Gewinnzahlen!$E$14=I13,1,IF(Gewinnzahlen!$E$14=I14,1,IF(Gewinnzahlen!$E$14=I15,1,0))))))</f>
        <v>1</v>
      </c>
      <c r="AZ9" s="50">
        <f>IF(Gewinnzahlen!$E$14=J10,1,IF(Gewinnzahlen!$E$14=J11,1,IF(Gewinnzahlen!$E$14=J12,1,IF(Gewinnzahlen!$E$14=J13,1,IF(Gewinnzahlen!$E$14=J14,1,IF(Gewinnzahlen!$E$14=J15,1,0))))))</f>
        <v>1</v>
      </c>
      <c r="BA9" s="50">
        <f>IF(Gewinnzahlen!$E$14=K10,1,IF(Gewinnzahlen!$E$14=K11,1,IF(Gewinnzahlen!$E$14=K12,1,IF(Gewinnzahlen!$E$14=K13,1,IF(Gewinnzahlen!$E$14=K14,1,IF(Gewinnzahlen!$E$14=K15,1,0))))))</f>
        <v>1</v>
      </c>
      <c r="BB9" s="50">
        <f>IF(Gewinnzahlen!$E$14=L10,1,IF(Gewinnzahlen!$E$14=L11,1,IF(Gewinnzahlen!$E$14=L12,1,IF(Gewinnzahlen!$E$14=L13,1,IF(Gewinnzahlen!$E$14=L14,1,IF(Gewinnzahlen!$E$14=L15,1,0))))))</f>
        <v>1</v>
      </c>
      <c r="BC9" s="50">
        <f>IF(Gewinnzahlen!$E$14=M10,1,IF(Gewinnzahlen!$E$14=M11,1,IF(Gewinnzahlen!$E$14=M12,1,IF(Gewinnzahlen!$E$14=M13,1,IF(Gewinnzahlen!$E$14=M14,1,IF(Gewinnzahlen!$E$14=M15,1,0))))))</f>
        <v>1</v>
      </c>
      <c r="BD9" s="50">
        <f>IF(Gewinnzahlen!$E$14=N10,1,IF(Gewinnzahlen!$E$14=N11,1,IF(Gewinnzahlen!$E$14=N12,1,IF(Gewinnzahlen!$E$14=N13,1,IF(Gewinnzahlen!$E$14=N14,1,IF(Gewinnzahlen!$E$14=N15,1,0))))))</f>
        <v>1</v>
      </c>
      <c r="BE9" s="53">
        <f>IF(Gewinnzahlen!$F$14=C10,1,IF(Gewinnzahlen!$F$14=C11,1,IF(Gewinnzahlen!$F$14=C12,1,IF(Gewinnzahlen!$F$14=C13,1,IF(Gewinnzahlen!$F$14=C14,1,IF(Gewinnzahlen!$F$14=C15,1,0))))))</f>
        <v>1</v>
      </c>
      <c r="BF9" s="50">
        <f>IF(Gewinnzahlen!$F$14=D10,1,IF(Gewinnzahlen!$F$14=D11,1,IF(Gewinnzahlen!$F$14=D12,1,IF(Gewinnzahlen!$F$14=D13,1,IF(Gewinnzahlen!$F$14=D14,1,IF(Gewinnzahlen!$F$14=D15,1,0))))))</f>
        <v>1</v>
      </c>
      <c r="BG9" s="50">
        <f>IF(Gewinnzahlen!$F$14=E10,1,IF(Gewinnzahlen!$F$14=E11,1,IF(Gewinnzahlen!$F$14=E12,1,IF(Gewinnzahlen!$F$14=E13,1,IF(Gewinnzahlen!$F$14=E14,1,IF(Gewinnzahlen!$F$14=E15,1,0))))))</f>
        <v>1</v>
      </c>
      <c r="BH9" s="50">
        <f>IF(Gewinnzahlen!$F$14=F10,1,IF(Gewinnzahlen!$F$14=F11,1,IF(Gewinnzahlen!$F$14=F12,1,IF(Gewinnzahlen!$F$14=F13,1,IF(Gewinnzahlen!$F$14=F14,1,IF(Gewinnzahlen!$F$14=F15,1,0))))))</f>
        <v>1</v>
      </c>
      <c r="BI9" s="50">
        <f>IF(Gewinnzahlen!$F$14=G10,1,IF(Gewinnzahlen!$F$14=G11,1,IF(Gewinnzahlen!$F$14=G12,1,IF(Gewinnzahlen!$F$14=G13,1,IF(Gewinnzahlen!$F$14=G14,1,IF(Gewinnzahlen!$F$14=G15,1,0))))))</f>
        <v>1</v>
      </c>
      <c r="BJ9" s="50">
        <f>IF(Gewinnzahlen!$F$14=H10,1,IF(Gewinnzahlen!$F$14=H11,1,IF(Gewinnzahlen!$F$14=H12,1,IF(Gewinnzahlen!$F$14=H13,1,IF(Gewinnzahlen!$F$14=H14,1,IF(Gewinnzahlen!$F$14=H15,1,0))))))</f>
        <v>1</v>
      </c>
      <c r="BK9" s="50">
        <f>IF(Gewinnzahlen!$F$14=I10,1,IF(Gewinnzahlen!$F$14=I11,1,IF(Gewinnzahlen!$F$14=I12,1,IF(Gewinnzahlen!$F$14=I13,1,IF(Gewinnzahlen!$F$14=I14,1,IF(Gewinnzahlen!$F$14=I15,1,0))))))</f>
        <v>1</v>
      </c>
      <c r="BL9" s="50">
        <f>IF(Gewinnzahlen!$F$14=J10,1,IF(Gewinnzahlen!$F$14=J11,1,IF(Gewinnzahlen!$F$14=J12,1,IF(Gewinnzahlen!$F$14=J13,1,IF(Gewinnzahlen!$F$14=J14,1,IF(Gewinnzahlen!$F$14=J15,1,0))))))</f>
        <v>1</v>
      </c>
      <c r="BM9" s="50">
        <f>IF(Gewinnzahlen!$F$14=K10,1,IF(Gewinnzahlen!$F$14=K11,1,IF(Gewinnzahlen!$F$14=K12,1,IF(Gewinnzahlen!$F$14=K13,1,IF(Gewinnzahlen!$F$14=K14,1,IF(Gewinnzahlen!$F$14=K15,1,0))))))</f>
        <v>1</v>
      </c>
      <c r="BN9" s="50">
        <f>IF(Gewinnzahlen!$F$14=L10,1,IF(Gewinnzahlen!$F$14=L11,1,IF(Gewinnzahlen!$F$14=L12,1,IF(Gewinnzahlen!$F$14=L13,1,IF(Gewinnzahlen!$F$14=L14,1,IF(Gewinnzahlen!$F$14=L15,1,0))))))</f>
        <v>1</v>
      </c>
      <c r="BO9" s="50">
        <f>IF(Gewinnzahlen!$F$14=M10,1,IF(Gewinnzahlen!$F$14=M11,1,IF(Gewinnzahlen!$F$14=M12,1,IF(Gewinnzahlen!$F$14=M13,1,IF(Gewinnzahlen!$F$14=M14,1,IF(Gewinnzahlen!$F$14=M15,1,0))))))</f>
        <v>1</v>
      </c>
      <c r="BP9" s="50">
        <f>IF(Gewinnzahlen!$F$14=N10,1,IF(Gewinnzahlen!$F$14=N11,1,IF(Gewinnzahlen!$F$14=N12,1,IF(Gewinnzahlen!$F$14=N13,1,IF(Gewinnzahlen!$F$14=N14,1,IF(Gewinnzahlen!$F$14=N15,1,0))))))</f>
        <v>1</v>
      </c>
      <c r="BQ9" s="53">
        <f>IF(Gewinnzahlen!$G$14=C10,1,IF(Gewinnzahlen!$G$14=C11,1,IF(Gewinnzahlen!$G$14=C12,1,IF(Gewinnzahlen!$G$14=C13,1,IF(Gewinnzahlen!$G$14=C14,1,IF(Gewinnzahlen!$G$14=C15,1,0))))))</f>
        <v>1</v>
      </c>
      <c r="BR9" s="50">
        <f>IF(Gewinnzahlen!$G$14=D10,1,IF(Gewinnzahlen!$G$14=D11,1,IF(Gewinnzahlen!$G$14=D12,1,IF(Gewinnzahlen!$G$14=D13,1,IF(Gewinnzahlen!$G$14=D14,1,IF(Gewinnzahlen!$G$14=D15,1,0))))))</f>
        <v>1</v>
      </c>
      <c r="BS9" s="50">
        <f>IF(Gewinnzahlen!$G$14=E10,1,IF(Gewinnzahlen!$G$14=E11,1,IF(Gewinnzahlen!$G$14=E12,1,IF(Gewinnzahlen!$G$14=E13,1,IF(Gewinnzahlen!$G$14=E14,1,IF(Gewinnzahlen!$G$14=E15,1,0))))))</f>
        <v>1</v>
      </c>
      <c r="BT9" s="50">
        <f>IF(Gewinnzahlen!$G$14=F10,1,IF(Gewinnzahlen!$G$14=F11,1,IF(Gewinnzahlen!$G$14=F12,1,IF(Gewinnzahlen!$G$14=F13,1,IF(Gewinnzahlen!$G$14=F14,1,IF(Gewinnzahlen!$G$14=F15,1,0))))))</f>
        <v>1</v>
      </c>
      <c r="BU9" s="50">
        <f>IF(Gewinnzahlen!$G$14=G10,1,IF(Gewinnzahlen!$G$14=G11,1,IF(Gewinnzahlen!$G$14=G12,1,IF(Gewinnzahlen!$G$14=G13,1,IF(Gewinnzahlen!$G$14=G14,1,IF(Gewinnzahlen!$G$14=G15,1,0))))))</f>
        <v>1</v>
      </c>
      <c r="BV9" s="50">
        <f>IF(Gewinnzahlen!$G$14=H10,1,IF(Gewinnzahlen!$G$14=H11,1,IF(Gewinnzahlen!$G$14=H12,1,IF(Gewinnzahlen!$G$14=H13,1,IF(Gewinnzahlen!$G$14=H14,1,IF(Gewinnzahlen!$G$14=H15,1,0))))))</f>
        <v>1</v>
      </c>
      <c r="BW9" s="50">
        <f>IF(Gewinnzahlen!$G$14=I10,1,IF(Gewinnzahlen!$G$14=I11,1,IF(Gewinnzahlen!$G$14=I12,1,IF(Gewinnzahlen!$G$14=I13,1,IF(Gewinnzahlen!$G$14=I14,1,IF(Gewinnzahlen!$G$14=I15,1,0))))))</f>
        <v>1</v>
      </c>
      <c r="BX9" s="50">
        <f>IF(Gewinnzahlen!$G$14=J10,1,IF(Gewinnzahlen!$G$14=J11,1,IF(Gewinnzahlen!$G$14=J12,1,IF(Gewinnzahlen!$G$14=J13,1,IF(Gewinnzahlen!$G$14=J14,1,IF(Gewinnzahlen!$G$14=J15,1,0))))))</f>
        <v>1</v>
      </c>
      <c r="BY9" s="50">
        <f>IF(Gewinnzahlen!$G$14=K10,1,IF(Gewinnzahlen!$G$14=K11,1,IF(Gewinnzahlen!$G$14=K12,1,IF(Gewinnzahlen!$G$14=K13,1,IF(Gewinnzahlen!$G$14=K14,1,IF(Gewinnzahlen!$G$14=K15,1,0))))))</f>
        <v>1</v>
      </c>
      <c r="BZ9" s="50">
        <f>IF(Gewinnzahlen!$G$14=L10,1,IF(Gewinnzahlen!$G$14=L11,1,IF(Gewinnzahlen!$G$14=L12,1,IF(Gewinnzahlen!$G$14=L13,1,IF(Gewinnzahlen!$G$14=L14,1,IF(Gewinnzahlen!$G$14=L15,1,0))))))</f>
        <v>1</v>
      </c>
      <c r="CA9" s="50">
        <f>IF(Gewinnzahlen!$G$14=M10,1,IF(Gewinnzahlen!$G$14=M11,1,IF(Gewinnzahlen!$G$14=M12,1,IF(Gewinnzahlen!$G$14=M13,1,IF(Gewinnzahlen!$G$14=M14,1,IF(Gewinnzahlen!$G$14=M15,1,0))))))</f>
        <v>1</v>
      </c>
      <c r="CB9" s="50">
        <f>IF(Gewinnzahlen!$G$14=N10,1,IF(Gewinnzahlen!$G$14=N11,1,IF(Gewinnzahlen!$G$14=N12,1,IF(Gewinnzahlen!$G$14=N13,1,IF(Gewinnzahlen!$G$14=N14,1,IF(Gewinnzahlen!$G$14=N15,1,0))))))</f>
        <v>1</v>
      </c>
      <c r="CC9" s="53">
        <f>IF(Gewinnzahlen!$H$14=C10,1,IF(Gewinnzahlen!$H$14=C11,1,IF(Gewinnzahlen!$H$14=C12,1,IF(Gewinnzahlen!$H$14=C13,1,IF(Gewinnzahlen!$H$14=C14,1,IF(Gewinnzahlen!$H$14=C15,1,0))))))</f>
        <v>1</v>
      </c>
      <c r="CD9" s="50">
        <f>IF(Gewinnzahlen!$H$14=D10,1,IF(Gewinnzahlen!$H$14=D11,1,IF(Gewinnzahlen!$H$14=D12,1,IF(Gewinnzahlen!$H$14=D13,1,IF(Gewinnzahlen!$H$14=D14,1,IF(Gewinnzahlen!$H$14=D15,1,0))))))</f>
        <v>1</v>
      </c>
      <c r="CE9" s="50">
        <f>IF(Gewinnzahlen!$H$14=E10,1,IF(Gewinnzahlen!$H$14=E11,1,IF(Gewinnzahlen!$H$14=E12,1,IF(Gewinnzahlen!$H$14=E13,1,IF(Gewinnzahlen!$H$14=E14,1,IF(Gewinnzahlen!$H$14=E15,1,0))))))</f>
        <v>1</v>
      </c>
      <c r="CF9" s="50">
        <f>IF(Gewinnzahlen!$H$14=F10,1,IF(Gewinnzahlen!$H$14=F11,1,IF(Gewinnzahlen!$H$14=F12,1,IF(Gewinnzahlen!$H$14=F13,1,IF(Gewinnzahlen!$H$14=F14,1,IF(Gewinnzahlen!$H$14=F15,1,0))))))</f>
        <v>1</v>
      </c>
      <c r="CG9" s="50">
        <f>IF(Gewinnzahlen!$H$14=G10,1,IF(Gewinnzahlen!$H$14=G11,1,IF(Gewinnzahlen!$H$14=G12,1,IF(Gewinnzahlen!$H$14=G13,1,IF(Gewinnzahlen!$H$14=G14,1,IF(Gewinnzahlen!$H$14=G15,1,0))))))</f>
        <v>1</v>
      </c>
      <c r="CH9" s="50">
        <f>IF(Gewinnzahlen!$H$14=H10,1,IF(Gewinnzahlen!$H$14=H11,1,IF(Gewinnzahlen!$H$14=H12,1,IF(Gewinnzahlen!$H$14=H13,1,IF(Gewinnzahlen!$H$14=H14,1,IF(Gewinnzahlen!$H$14=H15,1,0))))))</f>
        <v>1</v>
      </c>
      <c r="CI9" s="50">
        <f>IF(Gewinnzahlen!$H$14=I10,1,IF(Gewinnzahlen!$H$14=I11,1,IF(Gewinnzahlen!$H$14=I12,1,IF(Gewinnzahlen!$H$14=I13,1,IF(Gewinnzahlen!$H$14=I14,1,IF(Gewinnzahlen!$H$14=I15,1,0))))))</f>
        <v>1</v>
      </c>
      <c r="CJ9" s="50">
        <f>IF(Gewinnzahlen!$H$14=J10,1,IF(Gewinnzahlen!$H$14=J11,1,IF(Gewinnzahlen!$H$14=J12,1,IF(Gewinnzahlen!$H$14=J13,1,IF(Gewinnzahlen!$H$14=J14,1,IF(Gewinnzahlen!$H$14=J15,1,0))))))</f>
        <v>1</v>
      </c>
      <c r="CK9" s="50">
        <f>IF(Gewinnzahlen!$H$14=K10,1,IF(Gewinnzahlen!$H$14=K11,1,IF(Gewinnzahlen!$H$14=K12,1,IF(Gewinnzahlen!$H$14=K13,1,IF(Gewinnzahlen!$H$14=K14,1,IF(Gewinnzahlen!$H$14=K15,1,0))))))</f>
        <v>1</v>
      </c>
      <c r="CL9" s="50">
        <f>IF(Gewinnzahlen!$H$14=L10,1,IF(Gewinnzahlen!$H$14=L11,1,IF(Gewinnzahlen!$H$14=L12,1,IF(Gewinnzahlen!$H$14=L13,1,IF(Gewinnzahlen!$H$14=L14,1,IF(Gewinnzahlen!$H$14=L15,1,0))))))</f>
        <v>1</v>
      </c>
      <c r="CM9" s="50">
        <f>IF(Gewinnzahlen!$H$14=M10,1,IF(Gewinnzahlen!$H$14=M11,1,IF(Gewinnzahlen!$H$14=M12,1,IF(Gewinnzahlen!$H$14=M13,1,IF(Gewinnzahlen!$H$14=M14,1,IF(Gewinnzahlen!$H$14=M15,1,0))))))</f>
        <v>1</v>
      </c>
      <c r="CN9" s="50">
        <f>IF(Gewinnzahlen!$H$14=N10,1,IF(Gewinnzahlen!$H$14=N11,1,IF(Gewinnzahlen!$H$14=N12,1,IF(Gewinnzahlen!$H$14=N13,1,IF(Gewinnzahlen!$H$14=N14,1,IF(Gewinnzahlen!$H$14=N15,1,0))))))</f>
        <v>1</v>
      </c>
      <c r="CO9" s="53">
        <f>IF(Gewinnzahlen!$I$14=C10,1,IF(Gewinnzahlen!$I$14=C11,1,IF(Gewinnzahlen!$I$14=C12,1,IF(Gewinnzahlen!$I$14=C13,1,IF(Gewinnzahlen!$I$14=C14,1,IF(Gewinnzahlen!$I$14=C15,1,0))))))</f>
        <v>1</v>
      </c>
      <c r="CP9" s="50">
        <f>IF(Gewinnzahlen!$I$14=D10,1,IF(Gewinnzahlen!$I$14=D11,1,IF(Gewinnzahlen!$I$14=D12,1,IF(Gewinnzahlen!$I$14=D13,1,IF(Gewinnzahlen!$I$14=D14,1,IF(Gewinnzahlen!$I$14=D15,1,0))))))</f>
        <v>1</v>
      </c>
      <c r="CQ9" s="50">
        <f>IF(Gewinnzahlen!$I$14=E10,1,IF(Gewinnzahlen!$I$14=E11,1,IF(Gewinnzahlen!$I$14=E12,1,IF(Gewinnzahlen!$I$14=E13,1,IF(Gewinnzahlen!$I$14=E14,1,IF(Gewinnzahlen!$I$14=E15,1,0))))))</f>
        <v>1</v>
      </c>
      <c r="CR9" s="50">
        <f>IF(Gewinnzahlen!$I$14=F10,1,IF(Gewinnzahlen!$I$14=F11,1,IF(Gewinnzahlen!$I$14=F12,1,IF(Gewinnzahlen!$I$14=F13,1,IF(Gewinnzahlen!$I$14=F14,1,IF(Gewinnzahlen!$I$14=F15,1,0))))))</f>
        <v>1</v>
      </c>
      <c r="CS9" s="50">
        <f>IF(Gewinnzahlen!$I$14=G10,1,IF(Gewinnzahlen!$I$14=G11,1,IF(Gewinnzahlen!$I$14=G12,1,IF(Gewinnzahlen!$I$14=G13,1,IF(Gewinnzahlen!$I$14=G14,1,IF(Gewinnzahlen!$I$14=G15,1,0))))))</f>
        <v>1</v>
      </c>
      <c r="CT9" s="50">
        <f>IF(Gewinnzahlen!$I$14=H10,1,IF(Gewinnzahlen!$I$14=H11,1,IF(Gewinnzahlen!$I$14=H12,1,IF(Gewinnzahlen!$I$14=H13,1,IF(Gewinnzahlen!$I$14=H14,1,IF(Gewinnzahlen!$I$14=H15,1,0))))))</f>
        <v>1</v>
      </c>
      <c r="CU9" s="50">
        <f>IF(Gewinnzahlen!$I$14=I10,1,IF(Gewinnzahlen!$I$14=I11,1,IF(Gewinnzahlen!$I$14=I12,1,IF(Gewinnzahlen!$I$14=I13,1,IF(Gewinnzahlen!$I$14=I14,1,IF(Gewinnzahlen!$I$14=I15,1,0))))))</f>
        <v>1</v>
      </c>
      <c r="CV9" s="50">
        <f>IF(Gewinnzahlen!$I$14=J10,1,IF(Gewinnzahlen!$I$14=J11,1,IF(Gewinnzahlen!$I$14=J12,1,IF(Gewinnzahlen!$I$14=J13,1,IF(Gewinnzahlen!$I$14=J14,1,IF(Gewinnzahlen!$I$14=J15,1,0))))))</f>
        <v>1</v>
      </c>
      <c r="CW9" s="50">
        <f>IF(Gewinnzahlen!$I$14=K10,1,IF(Gewinnzahlen!$I$14=K11,1,IF(Gewinnzahlen!$I$14=K12,1,IF(Gewinnzahlen!$I$14=K13,1,IF(Gewinnzahlen!$I$14=K14,1,IF(Gewinnzahlen!$I$14=K15,1,0))))))</f>
        <v>1</v>
      </c>
      <c r="CX9" s="50">
        <f>IF(Gewinnzahlen!$I$14=L10,1,IF(Gewinnzahlen!$I$14=L11,1,IF(Gewinnzahlen!$I$14=L12,1,IF(Gewinnzahlen!$I$14=L13,1,IF(Gewinnzahlen!$I$14=L14,1,IF(Gewinnzahlen!$I$14=L15,1,0))))))</f>
        <v>1</v>
      </c>
      <c r="CY9" s="50">
        <f>IF(Gewinnzahlen!$I$14=M10,1,IF(Gewinnzahlen!$I$14=M11,1,IF(Gewinnzahlen!$I$14=M12,1,IF(Gewinnzahlen!$I$14=M13,1,IF(Gewinnzahlen!$I$14=M14,1,IF(Gewinnzahlen!$I$14=M15,1,0))))))</f>
        <v>1</v>
      </c>
      <c r="CZ9" s="50">
        <f>IF(Gewinnzahlen!$I$14=N10,1,IF(Gewinnzahlen!$I$14=N11,1,IF(Gewinnzahlen!$I$14=N12,1,IF(Gewinnzahlen!$I$14=N13,1,IF(Gewinnzahlen!$I$14=N14,1,IF(Gewinnzahlen!$I$14=N15,1,0))))))</f>
        <v>1</v>
      </c>
      <c r="DA9" s="53">
        <f>IF(Gewinnzahlen!$J$14=C10,1,IF(Gewinnzahlen!$J$14=C11,1,IF(Gewinnzahlen!$J$14=C12,1,IF(Gewinnzahlen!$J$14=C13,1,IF(Gewinnzahlen!$J$14=C14,1,IF(Gewinnzahlen!$J$14=C15,1,0))))))</f>
        <v>1</v>
      </c>
      <c r="DB9" s="50">
        <f>IF(Gewinnzahlen!$J$14=D10,1,IF(Gewinnzahlen!$J$14=D11,1,IF(Gewinnzahlen!$J$14=D12,1,IF(Gewinnzahlen!$J$14=D13,1,IF(Gewinnzahlen!$J$14=D14,1,IF(Gewinnzahlen!$J$14=D15,1,0))))))</f>
        <v>1</v>
      </c>
      <c r="DC9" s="50">
        <f>IF(Gewinnzahlen!$J$14=E10,1,IF(Gewinnzahlen!$J$14=E11,1,IF(Gewinnzahlen!$J$14=E12,1,IF(Gewinnzahlen!$J$14=E13,1,IF(Gewinnzahlen!$J$14=E14,1,IF(Gewinnzahlen!$J$14=E15,1,0))))))</f>
        <v>1</v>
      </c>
      <c r="DD9" s="50">
        <f>IF(Gewinnzahlen!$J$14=F10,1,IF(Gewinnzahlen!$J$14=F11,1,IF(Gewinnzahlen!$J$14=F12,1,IF(Gewinnzahlen!$J$14=F13,1,IF(Gewinnzahlen!$J$14=F14,1,IF(Gewinnzahlen!$J$14=F15,1,0))))))</f>
        <v>1</v>
      </c>
      <c r="DE9" s="50">
        <f>IF(Gewinnzahlen!$J$14=G10,1,IF(Gewinnzahlen!$J$14=G11,1,IF(Gewinnzahlen!$J$14=G12,1,IF(Gewinnzahlen!$J$14=G13,1,IF(Gewinnzahlen!$J$14=G14,1,IF(Gewinnzahlen!$J$14=G15,1,0))))))</f>
        <v>1</v>
      </c>
      <c r="DF9" s="50">
        <f>IF(Gewinnzahlen!$J$14=H10,1,IF(Gewinnzahlen!$J$14=H11,1,IF(Gewinnzahlen!$J$14=H12,1,IF(Gewinnzahlen!$J$14=H13,1,IF(Gewinnzahlen!$J$14=H14,1,IF(Gewinnzahlen!$J$14=H15,1,0))))))</f>
        <v>1</v>
      </c>
      <c r="DG9" s="50">
        <f>IF(Gewinnzahlen!$J$14=I10,1,IF(Gewinnzahlen!$J$14=I11,1,IF(Gewinnzahlen!$J$14=I12,1,IF(Gewinnzahlen!$J$14=I13,1,IF(Gewinnzahlen!$J$14=I14,1,IF(Gewinnzahlen!$J$14=I15,1,0))))))</f>
        <v>1</v>
      </c>
      <c r="DH9" s="50">
        <f>IF(Gewinnzahlen!$J$14=J10,1,IF(Gewinnzahlen!$J$14=J11,1,IF(Gewinnzahlen!$J$14=J12,1,IF(Gewinnzahlen!$J$14=J13,1,IF(Gewinnzahlen!$J$14=J14,1,IF(Gewinnzahlen!$J$14=J15,1,0))))))</f>
        <v>1</v>
      </c>
      <c r="DI9" s="50">
        <f>IF(Gewinnzahlen!$J$14=K10,1,IF(Gewinnzahlen!$J$14=K11,1,IF(Gewinnzahlen!$J$14=K12,1,IF(Gewinnzahlen!$J$14=K13,1,IF(Gewinnzahlen!$J$14=K14,1,IF(Gewinnzahlen!$J$14=K15,1,0))))))</f>
        <v>1</v>
      </c>
      <c r="DJ9" s="50">
        <f>IF(Gewinnzahlen!$J$14=L10,1,IF(Gewinnzahlen!$J$14=L11,1,IF(Gewinnzahlen!$J$14=L12,1,IF(Gewinnzahlen!$J$14=L13,1,IF(Gewinnzahlen!$J$14=L14,1,IF(Gewinnzahlen!$J$14=L15,1,0))))))</f>
        <v>1</v>
      </c>
      <c r="DK9" s="50">
        <f>IF(Gewinnzahlen!$J$14=M10,1,IF(Gewinnzahlen!$J$14=M11,1,IF(Gewinnzahlen!$J$14=M12,1,IF(Gewinnzahlen!$J$14=M13,1,IF(Gewinnzahlen!$J$14=M14,1,IF(Gewinnzahlen!$J$14=M15,1,0))))))</f>
        <v>1</v>
      </c>
      <c r="DL9" s="50">
        <f>IF(Gewinnzahlen!$J$14=N10,1,IF(Gewinnzahlen!$J$14=N11,1,IF(Gewinnzahlen!$J$14=N12,1,IF(Gewinnzahlen!$J$14=N13,1,IF(Gewinnzahlen!$J$14=N14,1,IF(Gewinnzahlen!$J$14=N15,1,0))))))</f>
        <v>1</v>
      </c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36" s="3" customFormat="1" ht="14.1" customHeight="1" thickBot="1">
      <c r="A10" s="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61" t="s">
        <v>170</v>
      </c>
      <c r="P10" s="62" t="s">
        <v>169</v>
      </c>
      <c r="Q10" s="61" t="s">
        <v>188</v>
      </c>
      <c r="U10" s="50">
        <f>IF(Gewinnzahlen!$C$15=C10,1,IF(Gewinnzahlen!$C$15=C11,1,IF(Gewinnzahlen!$C$15=C12,1,IF(Gewinnzahlen!$C$15=C13,1,IF(Gewinnzahlen!$C$15=C14,1,IF(Gewinnzahlen!$C$15=C15,1,0))))))</f>
        <v>1</v>
      </c>
      <c r="V10" s="50">
        <f>IF(Gewinnzahlen!$C$15=D10,1,IF(Gewinnzahlen!$C$15=D11,1,IF(Gewinnzahlen!$C$15=D12,1,IF(Gewinnzahlen!$C$15=D13,1,IF(Gewinnzahlen!$C$15=D14,1,IF(Gewinnzahlen!$C$15=D15,1,0))))))</f>
        <v>1</v>
      </c>
      <c r="W10" s="50">
        <f>IF(Gewinnzahlen!$C$15=E10,1,IF(Gewinnzahlen!$C$15=E11,1,IF(Gewinnzahlen!$C$15=E12,1,IF(Gewinnzahlen!$C$15=E13,1,IF(Gewinnzahlen!$C$15=E14,1,IF(Gewinnzahlen!$C$15=E15,1,0))))))</f>
        <v>1</v>
      </c>
      <c r="X10" s="50">
        <f>IF(Gewinnzahlen!$C$15=F10,1,IF(Gewinnzahlen!$C$15=F11,1,IF(Gewinnzahlen!$C$15=F12,1,IF(Gewinnzahlen!$C$15=F13,1,IF(Gewinnzahlen!$C$15=F14,1,IF(Gewinnzahlen!$C$15=F15,1,0))))))</f>
        <v>1</v>
      </c>
      <c r="Y10" s="50">
        <f>IF(Gewinnzahlen!$C$15=G10,1,IF(Gewinnzahlen!$C$15=G11,1,IF(Gewinnzahlen!$C$15=G12,1,IF(Gewinnzahlen!$C$15=G13,1,IF(Gewinnzahlen!$C$15=G14,1,IF(Gewinnzahlen!$C$15=G15,1,0))))))</f>
        <v>1</v>
      </c>
      <c r="Z10" s="50">
        <f>IF(Gewinnzahlen!$C$15=H10,1,IF(Gewinnzahlen!$C$15=H11,1,IF(Gewinnzahlen!$C$15=H12,1,IF(Gewinnzahlen!$C$15=H13,1,IF(Gewinnzahlen!$C$15=H14,1,IF(Gewinnzahlen!$C$15=H15,1,0))))))</f>
        <v>1</v>
      </c>
      <c r="AA10" s="50">
        <f>IF(Gewinnzahlen!$C$15=I10,1,IF(Gewinnzahlen!$C$15=I11,1,IF(Gewinnzahlen!$C$15=I12,1,IF(Gewinnzahlen!$C$15=I13,1,IF(Gewinnzahlen!$C$15=I14,1,IF(Gewinnzahlen!$C$15=I15,1,0))))))</f>
        <v>1</v>
      </c>
      <c r="AB10" s="50">
        <f>IF(Gewinnzahlen!$C$15=J10,1,IF(Gewinnzahlen!$C$15=J11,1,IF(Gewinnzahlen!$C$15=J12,1,IF(Gewinnzahlen!$C$15=J13,1,IF(Gewinnzahlen!$C$15=J14,1,IF(Gewinnzahlen!$C$15=J15,1,0))))))</f>
        <v>1</v>
      </c>
      <c r="AC10" s="50">
        <f>IF(Gewinnzahlen!$C$15=K10,1,IF(Gewinnzahlen!$C$15=K11,1,IF(Gewinnzahlen!$C$15=K12,1,IF(Gewinnzahlen!$C$15=K13,1,IF(Gewinnzahlen!$C$15=K14,1,IF(Gewinnzahlen!$C$15=K15,1,0))))))</f>
        <v>1</v>
      </c>
      <c r="AD10" s="50">
        <f>IF(Gewinnzahlen!$C$15=L10,1,IF(Gewinnzahlen!$C$15=L11,1,IF(Gewinnzahlen!$C$15=L12,1,IF(Gewinnzahlen!$C$15=L13,1,IF(Gewinnzahlen!$C$15=L14,1,IF(Gewinnzahlen!$C$15=L15,1,0))))))</f>
        <v>1</v>
      </c>
      <c r="AE10" s="50">
        <f>IF(Gewinnzahlen!$C$15=M10,1,IF(Gewinnzahlen!$C$15=M11,1,IF(Gewinnzahlen!$C$15=M12,1,IF(Gewinnzahlen!$C$15=M13,1,IF(Gewinnzahlen!$C$15=M14,1,IF(Gewinnzahlen!$C$15=M15,1,0))))))</f>
        <v>1</v>
      </c>
      <c r="AF10" s="50">
        <f>IF(Gewinnzahlen!$C$15=N10,1,IF(Gewinnzahlen!$C$15=N11,1,IF(Gewinnzahlen!$C$15=N12,1,IF(Gewinnzahlen!$C$15=N13,1,IF(Gewinnzahlen!$C$15=N14,1,IF(Gewinnzahlen!$C$15=N15,1,0))))))</f>
        <v>1</v>
      </c>
      <c r="AG10" s="53">
        <f>IF(Gewinnzahlen!$D$15=C10,1,IF(Gewinnzahlen!$D$15=C11,1,IF(Gewinnzahlen!$D$15=C12,1,IF(Gewinnzahlen!$D$15=C13,1,IF(Gewinnzahlen!$D$15=C14,1,IF(Gewinnzahlen!$D$15=C15,1,0))))))</f>
        <v>1</v>
      </c>
      <c r="AH10" s="50">
        <f>IF(Gewinnzahlen!$D$15=D10,1,IF(Gewinnzahlen!$D$15=D11,1,IF(Gewinnzahlen!$D$15=D12,1,IF(Gewinnzahlen!$D$15=D13,1,IF(Gewinnzahlen!$D$15=D14,1,IF(Gewinnzahlen!$D$15=D15,1,0))))))</f>
        <v>1</v>
      </c>
      <c r="AI10" s="50">
        <f>IF(Gewinnzahlen!$D$15=E10,1,IF(Gewinnzahlen!$D$15=E11,1,IF(Gewinnzahlen!$D$15=E12,1,IF(Gewinnzahlen!$D$15=E13,1,IF(Gewinnzahlen!$D$15=E14,1,IF(Gewinnzahlen!$D$15=E15,1,0))))))</f>
        <v>1</v>
      </c>
      <c r="AJ10" s="50">
        <f>IF(Gewinnzahlen!$D$15=F10,1,IF(Gewinnzahlen!$D$15=F11,1,IF(Gewinnzahlen!$D$15=F12,1,IF(Gewinnzahlen!$D$15=F13,1,IF(Gewinnzahlen!$D$15=F14,1,IF(Gewinnzahlen!$D$15=F15,1,0))))))</f>
        <v>1</v>
      </c>
      <c r="AK10" s="50">
        <f>IF(Gewinnzahlen!$D$15=G10,1,IF(Gewinnzahlen!$D$15=G11,1,IF(Gewinnzahlen!$D$15=G12,1,IF(Gewinnzahlen!$D$15=G13,1,IF(Gewinnzahlen!$D$15=G14,1,IF(Gewinnzahlen!$D$15=G15,1,0))))))</f>
        <v>1</v>
      </c>
      <c r="AL10" s="50">
        <f>IF(Gewinnzahlen!$D$15=H10,1,IF(Gewinnzahlen!$D$15=H11,1,IF(Gewinnzahlen!$D$15=H12,1,IF(Gewinnzahlen!$D$15=H13,1,IF(Gewinnzahlen!$D$15=H14,1,IF(Gewinnzahlen!$D$15=H15,1,0))))))</f>
        <v>1</v>
      </c>
      <c r="AM10" s="50">
        <f>IF(Gewinnzahlen!$D$15=I10,1,IF(Gewinnzahlen!$D$15=I11,1,IF(Gewinnzahlen!$D$15=I12,1,IF(Gewinnzahlen!$D$15=I13,1,IF(Gewinnzahlen!$D$15=I14,1,IF(Gewinnzahlen!$D$15=I15,1,0))))))</f>
        <v>1</v>
      </c>
      <c r="AN10" s="50">
        <f>IF(Gewinnzahlen!$D$15=J10,1,IF(Gewinnzahlen!$D$15=J11,1,IF(Gewinnzahlen!$D$15=J12,1,IF(Gewinnzahlen!$D$15=J13,1,IF(Gewinnzahlen!$D$15=J14,1,IF(Gewinnzahlen!$D$15=J15,1,0))))))</f>
        <v>1</v>
      </c>
      <c r="AO10" s="50">
        <f>IF(Gewinnzahlen!$D$15=K10,1,IF(Gewinnzahlen!$D$15=K11,1,IF(Gewinnzahlen!$D$15=K12,1,IF(Gewinnzahlen!$D$15=K13,1,IF(Gewinnzahlen!$D$15=K14,1,IF(Gewinnzahlen!$D$15=K15,1,0))))))</f>
        <v>1</v>
      </c>
      <c r="AP10" s="50">
        <f>IF(Gewinnzahlen!$D$15=L10,1,IF(Gewinnzahlen!$D$15=L11,1,IF(Gewinnzahlen!$D$15=L12,1,IF(Gewinnzahlen!$D$15=L13,1,IF(Gewinnzahlen!$D$15=L14,1,IF(Gewinnzahlen!$D$15=L15,1,0))))))</f>
        <v>1</v>
      </c>
      <c r="AQ10" s="50">
        <f>IF(Gewinnzahlen!$D$15=M10,1,IF(Gewinnzahlen!$D$15=M11,1,IF(Gewinnzahlen!$D$15=M12,1,IF(Gewinnzahlen!$D$15=M13,1,IF(Gewinnzahlen!$D$15=M14,1,IF(Gewinnzahlen!$D$15=M15,1,0))))))</f>
        <v>1</v>
      </c>
      <c r="AR10" s="50">
        <f>IF(Gewinnzahlen!$D$15=N10,1,IF(Gewinnzahlen!$D$15=N11,1,IF(Gewinnzahlen!$D$15=N12,1,IF(Gewinnzahlen!$D$15=N13,1,IF(Gewinnzahlen!$D$15=N14,1,IF(Gewinnzahlen!$D$15=N15,1,0))))))</f>
        <v>1</v>
      </c>
      <c r="AS10" s="53">
        <f>IF(Gewinnzahlen!$E$15=C10,1,IF(Gewinnzahlen!$E$15=C11,1,IF(Gewinnzahlen!$E$15=C12,1,IF(Gewinnzahlen!$E$15=C13,1,IF(Gewinnzahlen!$E$15=C14,1,IF(Gewinnzahlen!$E$15=C15,1,0))))))</f>
        <v>1</v>
      </c>
      <c r="AT10" s="50">
        <f>IF(Gewinnzahlen!$E$15=D10,1,IF(Gewinnzahlen!$E$15=D11,1,IF(Gewinnzahlen!$E$15=D12,1,IF(Gewinnzahlen!$E$15=D13,1,IF(Gewinnzahlen!$E$15=D14,1,IF(Gewinnzahlen!$E$15=D15,1,0))))))</f>
        <v>1</v>
      </c>
      <c r="AU10" s="50">
        <f>IF(Gewinnzahlen!$E$15=E10,1,IF(Gewinnzahlen!$E$15=E11,1,IF(Gewinnzahlen!$E$15=E12,1,IF(Gewinnzahlen!$E$15=E13,1,IF(Gewinnzahlen!$E$15=E14,1,IF(Gewinnzahlen!$E$15=E15,1,0))))))</f>
        <v>1</v>
      </c>
      <c r="AV10" s="50">
        <f>IF(Gewinnzahlen!$E$15=F10,1,IF(Gewinnzahlen!$E$15=F11,1,IF(Gewinnzahlen!$E$15=F12,1,IF(Gewinnzahlen!$E$15=F13,1,IF(Gewinnzahlen!$E$15=F14,1,IF(Gewinnzahlen!$E$15=F15,1,0))))))</f>
        <v>1</v>
      </c>
      <c r="AW10" s="50">
        <f>IF(Gewinnzahlen!$E$15=G10,1,IF(Gewinnzahlen!$E$15=G11,1,IF(Gewinnzahlen!$E$15=G12,1,IF(Gewinnzahlen!$E$15=G13,1,IF(Gewinnzahlen!$E$15=G14,1,IF(Gewinnzahlen!$E$15=G15,1,0))))))</f>
        <v>1</v>
      </c>
      <c r="AX10" s="50">
        <f>IF(Gewinnzahlen!$E$15=H10,1,IF(Gewinnzahlen!$E$15=H11,1,IF(Gewinnzahlen!$E$15=H12,1,IF(Gewinnzahlen!$E$15=H13,1,IF(Gewinnzahlen!$E$15=H14,1,IF(Gewinnzahlen!$E$15=H15,1,0))))))</f>
        <v>1</v>
      </c>
      <c r="AY10" s="50">
        <f>IF(Gewinnzahlen!$E$15=I10,1,IF(Gewinnzahlen!$E$15=I11,1,IF(Gewinnzahlen!$E$15=I12,1,IF(Gewinnzahlen!$E$15=I13,1,IF(Gewinnzahlen!$E$15=I14,1,IF(Gewinnzahlen!$E$15=I15,1,0))))))</f>
        <v>1</v>
      </c>
      <c r="AZ10" s="50">
        <f>IF(Gewinnzahlen!$E$15=J10,1,IF(Gewinnzahlen!$E$15=J11,1,IF(Gewinnzahlen!$E$15=J12,1,IF(Gewinnzahlen!$E$15=J13,1,IF(Gewinnzahlen!$E$15=J14,1,IF(Gewinnzahlen!$E$15=J15,1,0))))))</f>
        <v>1</v>
      </c>
      <c r="BA10" s="50">
        <f>IF(Gewinnzahlen!$E$15=K10,1,IF(Gewinnzahlen!$E$15=K11,1,IF(Gewinnzahlen!$E$15=K12,1,IF(Gewinnzahlen!$E$15=K13,1,IF(Gewinnzahlen!$E$15=K14,1,IF(Gewinnzahlen!$E$15=K15,1,0))))))</f>
        <v>1</v>
      </c>
      <c r="BB10" s="50">
        <f>IF(Gewinnzahlen!$E$15=L10,1,IF(Gewinnzahlen!$E$15=L11,1,IF(Gewinnzahlen!$E$15=L12,1,IF(Gewinnzahlen!$E$15=L13,1,IF(Gewinnzahlen!$E$15=L14,1,IF(Gewinnzahlen!$E$15=L15,1,0))))))</f>
        <v>1</v>
      </c>
      <c r="BC10" s="50">
        <f>IF(Gewinnzahlen!$E$15=M10,1,IF(Gewinnzahlen!$E$15=M11,1,IF(Gewinnzahlen!$E$15=M12,1,IF(Gewinnzahlen!$E$15=M13,1,IF(Gewinnzahlen!$E$15=M14,1,IF(Gewinnzahlen!$E$15=M15,1,0))))))</f>
        <v>1</v>
      </c>
      <c r="BD10" s="50">
        <f>IF(Gewinnzahlen!$E$15=N10,1,IF(Gewinnzahlen!$E$15=N11,1,IF(Gewinnzahlen!$E$15=N12,1,IF(Gewinnzahlen!$E$15=N13,1,IF(Gewinnzahlen!$E$15=N14,1,IF(Gewinnzahlen!$E$15=N15,1,0))))))</f>
        <v>1</v>
      </c>
      <c r="BE10" s="53">
        <f>IF(Gewinnzahlen!$F$15=C10,1,IF(Gewinnzahlen!$F$15=C11,1,IF(Gewinnzahlen!$F$15=C12,1,IF(Gewinnzahlen!$F$15=C13,1,IF(Gewinnzahlen!$F$15=C14,1,IF(Gewinnzahlen!$F$15=C15,1,0))))))</f>
        <v>1</v>
      </c>
      <c r="BF10" s="50">
        <f>IF(Gewinnzahlen!$F$15=D10,1,IF(Gewinnzahlen!$F$15=D11,1,IF(Gewinnzahlen!$F$15=D12,1,IF(Gewinnzahlen!$F$15=D13,1,IF(Gewinnzahlen!$F$15=D14,1,IF(Gewinnzahlen!$F$15=D15,1,0))))))</f>
        <v>1</v>
      </c>
      <c r="BG10" s="50">
        <f>IF(Gewinnzahlen!$F$15=E10,1,IF(Gewinnzahlen!$F$15=E11,1,IF(Gewinnzahlen!$F$15=E12,1,IF(Gewinnzahlen!$F$15=E13,1,IF(Gewinnzahlen!$F$15=E14,1,IF(Gewinnzahlen!$F$15=E15,1,0))))))</f>
        <v>1</v>
      </c>
      <c r="BH10" s="50">
        <f>IF(Gewinnzahlen!$F$15=F10,1,IF(Gewinnzahlen!$F$15=F11,1,IF(Gewinnzahlen!$F$15=F12,1,IF(Gewinnzahlen!$F$15=F13,1,IF(Gewinnzahlen!$F$15=F14,1,IF(Gewinnzahlen!$F$15=F15,1,0))))))</f>
        <v>1</v>
      </c>
      <c r="BI10" s="50">
        <f>IF(Gewinnzahlen!$F$15=G10,1,IF(Gewinnzahlen!$F$15=G11,1,IF(Gewinnzahlen!$F$15=G12,1,IF(Gewinnzahlen!$F$15=G13,1,IF(Gewinnzahlen!$F$15=G14,1,IF(Gewinnzahlen!$F$15=G15,1,0))))))</f>
        <v>1</v>
      </c>
      <c r="BJ10" s="50">
        <f>IF(Gewinnzahlen!$F$15=H10,1,IF(Gewinnzahlen!$F$15=H11,1,IF(Gewinnzahlen!$F$15=H12,1,IF(Gewinnzahlen!$F$15=H13,1,IF(Gewinnzahlen!$F$15=H14,1,IF(Gewinnzahlen!$F$15=H15,1,0))))))</f>
        <v>1</v>
      </c>
      <c r="BK10" s="50">
        <f>IF(Gewinnzahlen!$F$15=I10,1,IF(Gewinnzahlen!$F$15=I11,1,IF(Gewinnzahlen!$F$15=I12,1,IF(Gewinnzahlen!$F$15=I13,1,IF(Gewinnzahlen!$F$15=I14,1,IF(Gewinnzahlen!$F$15=I15,1,0))))))</f>
        <v>1</v>
      </c>
      <c r="BL10" s="50">
        <f>IF(Gewinnzahlen!$F$15=J10,1,IF(Gewinnzahlen!$F$15=J11,1,IF(Gewinnzahlen!$F$15=J12,1,IF(Gewinnzahlen!$F$15=J13,1,IF(Gewinnzahlen!$F$15=J14,1,IF(Gewinnzahlen!$F$15=J15,1,0))))))</f>
        <v>1</v>
      </c>
      <c r="BM10" s="50">
        <f>IF(Gewinnzahlen!$F$15=K10,1,IF(Gewinnzahlen!$F$15=K11,1,IF(Gewinnzahlen!$F$15=K12,1,IF(Gewinnzahlen!$F$15=K13,1,IF(Gewinnzahlen!$F$15=K14,1,IF(Gewinnzahlen!$F$15=K15,1,0))))))</f>
        <v>1</v>
      </c>
      <c r="BN10" s="50">
        <f>IF(Gewinnzahlen!$F$15=L10,1,IF(Gewinnzahlen!$F$15=L11,1,IF(Gewinnzahlen!$F$15=L12,1,IF(Gewinnzahlen!$F$15=L13,1,IF(Gewinnzahlen!$F$15=L14,1,IF(Gewinnzahlen!$F$15=L15,1,0))))))</f>
        <v>1</v>
      </c>
      <c r="BO10" s="50">
        <f>IF(Gewinnzahlen!$F$15=M10,1,IF(Gewinnzahlen!$F$15=M11,1,IF(Gewinnzahlen!$F$15=M12,1,IF(Gewinnzahlen!$F$15=M13,1,IF(Gewinnzahlen!$F$15=M14,1,IF(Gewinnzahlen!$F$15=M15,1,0))))))</f>
        <v>1</v>
      </c>
      <c r="BP10" s="50">
        <f>IF(Gewinnzahlen!$F$15=N10,1,IF(Gewinnzahlen!$F$15=N11,1,IF(Gewinnzahlen!$F$15=N12,1,IF(Gewinnzahlen!$F$15=N13,1,IF(Gewinnzahlen!$F$15=N14,1,IF(Gewinnzahlen!$F$15=N15,1,0))))))</f>
        <v>1</v>
      </c>
      <c r="BQ10" s="53">
        <f>IF(Gewinnzahlen!$G$15=C10,1,IF(Gewinnzahlen!$G$15=C11,1,IF(Gewinnzahlen!$G$15=C12,1,IF(Gewinnzahlen!$G$15=C13,1,IF(Gewinnzahlen!$G$15=C14,1,IF(Gewinnzahlen!$G$15=C15,1,0))))))</f>
        <v>1</v>
      </c>
      <c r="BR10" s="50">
        <f>IF(Gewinnzahlen!$G$15=D10,1,IF(Gewinnzahlen!$G$15=D11,1,IF(Gewinnzahlen!$G$15=D12,1,IF(Gewinnzahlen!$G$15=D13,1,IF(Gewinnzahlen!$G$15=D14,1,IF(Gewinnzahlen!$G$15=D15,1,0))))))</f>
        <v>1</v>
      </c>
      <c r="BS10" s="50">
        <f>IF(Gewinnzahlen!$G$15=E10,1,IF(Gewinnzahlen!$G$15=E11,1,IF(Gewinnzahlen!$G$15=E12,1,IF(Gewinnzahlen!$G$15=E13,1,IF(Gewinnzahlen!$G$15=E14,1,IF(Gewinnzahlen!$G$15=E15,1,0))))))</f>
        <v>1</v>
      </c>
      <c r="BT10" s="50">
        <f>IF(Gewinnzahlen!$G$15=F10,1,IF(Gewinnzahlen!$G$15=F11,1,IF(Gewinnzahlen!$G$15=F12,1,IF(Gewinnzahlen!$G$15=F13,1,IF(Gewinnzahlen!$G$15=F14,1,IF(Gewinnzahlen!$G$15=F15,1,0))))))</f>
        <v>1</v>
      </c>
      <c r="BU10" s="50">
        <f>IF(Gewinnzahlen!$G$15=G10,1,IF(Gewinnzahlen!$G$15=G11,1,IF(Gewinnzahlen!$G$15=G12,1,IF(Gewinnzahlen!$G$15=G13,1,IF(Gewinnzahlen!$G$15=G14,1,IF(Gewinnzahlen!$G$15=G15,1,0))))))</f>
        <v>1</v>
      </c>
      <c r="BV10" s="50">
        <f>IF(Gewinnzahlen!$G$15=H10,1,IF(Gewinnzahlen!$G$15=H11,1,IF(Gewinnzahlen!$G$15=H12,1,IF(Gewinnzahlen!$G$15=H13,1,IF(Gewinnzahlen!$G$15=H14,1,IF(Gewinnzahlen!$G$15=H15,1,0))))))</f>
        <v>1</v>
      </c>
      <c r="BW10" s="50">
        <f>IF(Gewinnzahlen!$G$15=I10,1,IF(Gewinnzahlen!$G$15=I11,1,IF(Gewinnzahlen!$G$15=I12,1,IF(Gewinnzahlen!$G$15=I13,1,IF(Gewinnzahlen!$G$15=I14,1,IF(Gewinnzahlen!$G$15=I15,1,0))))))</f>
        <v>1</v>
      </c>
      <c r="BX10" s="50">
        <f>IF(Gewinnzahlen!$G$15=J10,1,IF(Gewinnzahlen!$G$15=J11,1,IF(Gewinnzahlen!$G$15=J12,1,IF(Gewinnzahlen!$G$15=J13,1,IF(Gewinnzahlen!$G$15=J14,1,IF(Gewinnzahlen!$G$15=J15,1,0))))))</f>
        <v>1</v>
      </c>
      <c r="BY10" s="50">
        <f>IF(Gewinnzahlen!$G$15=K10,1,IF(Gewinnzahlen!$G$15=K11,1,IF(Gewinnzahlen!$G$15=K12,1,IF(Gewinnzahlen!$G$15=K13,1,IF(Gewinnzahlen!$G$15=K14,1,IF(Gewinnzahlen!$G$15=K15,1,0))))))</f>
        <v>1</v>
      </c>
      <c r="BZ10" s="50">
        <f>IF(Gewinnzahlen!$G$15=L10,1,IF(Gewinnzahlen!$G$15=L11,1,IF(Gewinnzahlen!$G$15=L12,1,IF(Gewinnzahlen!$G$15=L13,1,IF(Gewinnzahlen!$G$15=L14,1,IF(Gewinnzahlen!$G$15=L15,1,0))))))</f>
        <v>1</v>
      </c>
      <c r="CA10" s="50">
        <f>IF(Gewinnzahlen!$G$15=M10,1,IF(Gewinnzahlen!$G$15=M11,1,IF(Gewinnzahlen!$G$15=M12,1,IF(Gewinnzahlen!$G$15=M13,1,IF(Gewinnzahlen!$G$15=M14,1,IF(Gewinnzahlen!$G$15=M15,1,0))))))</f>
        <v>1</v>
      </c>
      <c r="CB10" s="50">
        <f>IF(Gewinnzahlen!$G$15=N10,1,IF(Gewinnzahlen!$G$15=N11,1,IF(Gewinnzahlen!$G$15=N12,1,IF(Gewinnzahlen!$G$15=N13,1,IF(Gewinnzahlen!$G$15=N14,1,IF(Gewinnzahlen!$G$15=N15,1,0))))))</f>
        <v>1</v>
      </c>
      <c r="CC10" s="53">
        <f>IF(Gewinnzahlen!$H$15=C10,1,IF(Gewinnzahlen!$H$15=C11,1,IF(Gewinnzahlen!$H$15=C12,1,IF(Gewinnzahlen!$H$15=C13,1,IF(Gewinnzahlen!$H$15=C14,1,IF(Gewinnzahlen!$H$15=C15,1,0))))))</f>
        <v>1</v>
      </c>
      <c r="CD10" s="50">
        <f>IF(Gewinnzahlen!$H$15=D10,1,IF(Gewinnzahlen!$H$15=D11,1,IF(Gewinnzahlen!$H$15=D12,1,IF(Gewinnzahlen!$H$15=D13,1,IF(Gewinnzahlen!$H$15=D14,1,IF(Gewinnzahlen!$H$15=D15,1,0))))))</f>
        <v>1</v>
      </c>
      <c r="CE10" s="50">
        <f>IF(Gewinnzahlen!$H$15=E10,1,IF(Gewinnzahlen!$H$15=E11,1,IF(Gewinnzahlen!$H$15=E12,1,IF(Gewinnzahlen!$H$15=E13,1,IF(Gewinnzahlen!$H$15=E14,1,IF(Gewinnzahlen!$H$15=E15,1,0))))))</f>
        <v>1</v>
      </c>
      <c r="CF10" s="50">
        <f>IF(Gewinnzahlen!$H$15=F10,1,IF(Gewinnzahlen!$H$15=F11,1,IF(Gewinnzahlen!$H$15=F12,1,IF(Gewinnzahlen!$H$15=F13,1,IF(Gewinnzahlen!$H$15=F14,1,IF(Gewinnzahlen!$H$15=F15,1,0))))))</f>
        <v>1</v>
      </c>
      <c r="CG10" s="50">
        <f>IF(Gewinnzahlen!$H$15=G10,1,IF(Gewinnzahlen!$H$15=G11,1,IF(Gewinnzahlen!$H$15=G12,1,IF(Gewinnzahlen!$H$15=G13,1,IF(Gewinnzahlen!$H$15=G14,1,IF(Gewinnzahlen!$H$15=G15,1,0))))))</f>
        <v>1</v>
      </c>
      <c r="CH10" s="50">
        <f>IF(Gewinnzahlen!$H$15=H10,1,IF(Gewinnzahlen!$H$15=H11,1,IF(Gewinnzahlen!$H$15=H12,1,IF(Gewinnzahlen!$H$15=H13,1,IF(Gewinnzahlen!$H$15=H14,1,IF(Gewinnzahlen!$H$15=H15,1,0))))))</f>
        <v>1</v>
      </c>
      <c r="CI10" s="50">
        <f>IF(Gewinnzahlen!$H$15=I10,1,IF(Gewinnzahlen!$H$15=I11,1,IF(Gewinnzahlen!$H$15=I12,1,IF(Gewinnzahlen!$H$15=I13,1,IF(Gewinnzahlen!$H$15=I14,1,IF(Gewinnzahlen!$H$15=I15,1,0))))))</f>
        <v>1</v>
      </c>
      <c r="CJ10" s="50">
        <f>IF(Gewinnzahlen!$H$15=J10,1,IF(Gewinnzahlen!$H$15=J11,1,IF(Gewinnzahlen!$H$15=J12,1,IF(Gewinnzahlen!$H$15=J13,1,IF(Gewinnzahlen!$H$15=J14,1,IF(Gewinnzahlen!$H$15=J15,1,0))))))</f>
        <v>1</v>
      </c>
      <c r="CK10" s="50">
        <f>IF(Gewinnzahlen!$H$15=K10,1,IF(Gewinnzahlen!$H$15=K11,1,IF(Gewinnzahlen!$H$15=K12,1,IF(Gewinnzahlen!$H$15=K13,1,IF(Gewinnzahlen!$H$15=K14,1,IF(Gewinnzahlen!$H$15=K15,1,0))))))</f>
        <v>1</v>
      </c>
      <c r="CL10" s="50">
        <f>IF(Gewinnzahlen!$H$15=L10,1,IF(Gewinnzahlen!$H$15=L11,1,IF(Gewinnzahlen!$H$15=L12,1,IF(Gewinnzahlen!$H$15=L13,1,IF(Gewinnzahlen!$H$15=L14,1,IF(Gewinnzahlen!$H$15=L15,1,0))))))</f>
        <v>1</v>
      </c>
      <c r="CM10" s="50">
        <f>IF(Gewinnzahlen!$H$15=M10,1,IF(Gewinnzahlen!$H$15=M11,1,IF(Gewinnzahlen!$H$15=M12,1,IF(Gewinnzahlen!$H$15=M13,1,IF(Gewinnzahlen!$H$15=M14,1,IF(Gewinnzahlen!$H$15=M15,1,0))))))</f>
        <v>1</v>
      </c>
      <c r="CN10" s="50">
        <f>IF(Gewinnzahlen!$H$15=N10,1,IF(Gewinnzahlen!$H$15=N11,1,IF(Gewinnzahlen!$H$15=N12,1,IF(Gewinnzahlen!$H$15=N13,1,IF(Gewinnzahlen!$H$15=N14,1,IF(Gewinnzahlen!$H$15=N15,1,0))))))</f>
        <v>1</v>
      </c>
      <c r="CO10" s="53">
        <f>IF(Gewinnzahlen!$I$15=C10,1,IF(Gewinnzahlen!$I$15=C11,1,IF(Gewinnzahlen!$I$15=C12,1,IF(Gewinnzahlen!$I$15=C13,1,IF(Gewinnzahlen!$I$15=C14,1,IF(Gewinnzahlen!$I$15=C15,1,0))))))</f>
        <v>1</v>
      </c>
      <c r="CP10" s="50">
        <f>IF(Gewinnzahlen!$I$15=D10,1,IF(Gewinnzahlen!$I$15=D11,1,IF(Gewinnzahlen!$I$15=D12,1,IF(Gewinnzahlen!$I$15=D13,1,IF(Gewinnzahlen!$I$15=D14,1,IF(Gewinnzahlen!$I$15=D15,1,0))))))</f>
        <v>1</v>
      </c>
      <c r="CQ10" s="50">
        <f>IF(Gewinnzahlen!$I$15=E10,1,IF(Gewinnzahlen!$I$15=E11,1,IF(Gewinnzahlen!$I$15=E12,1,IF(Gewinnzahlen!$I$15=E13,1,IF(Gewinnzahlen!$I$15=E14,1,IF(Gewinnzahlen!$I$15=E15,1,0))))))</f>
        <v>1</v>
      </c>
      <c r="CR10" s="50">
        <f>IF(Gewinnzahlen!$I$15=F10,1,IF(Gewinnzahlen!$I$15=F11,1,IF(Gewinnzahlen!$I$15=F12,1,IF(Gewinnzahlen!$I$15=F13,1,IF(Gewinnzahlen!$I$15=F14,1,IF(Gewinnzahlen!$I$15=F15,1,0))))))</f>
        <v>1</v>
      </c>
      <c r="CS10" s="50">
        <f>IF(Gewinnzahlen!$I$15=G10,1,IF(Gewinnzahlen!$I$15=G11,1,IF(Gewinnzahlen!$I$15=G12,1,IF(Gewinnzahlen!$I$15=G13,1,IF(Gewinnzahlen!$I$15=G14,1,IF(Gewinnzahlen!$I$15=G15,1,0))))))</f>
        <v>1</v>
      </c>
      <c r="CT10" s="50">
        <f>IF(Gewinnzahlen!$I$15=H10,1,IF(Gewinnzahlen!$I$15=H11,1,IF(Gewinnzahlen!$I$15=H12,1,IF(Gewinnzahlen!$I$15=H13,1,IF(Gewinnzahlen!$I$15=H14,1,IF(Gewinnzahlen!$I$15=H15,1,0))))))</f>
        <v>1</v>
      </c>
      <c r="CU10" s="50">
        <f>IF(Gewinnzahlen!$I$15=I10,1,IF(Gewinnzahlen!$I$15=I11,1,IF(Gewinnzahlen!$I$15=I12,1,IF(Gewinnzahlen!$I$15=I13,1,IF(Gewinnzahlen!$I$15=I14,1,IF(Gewinnzahlen!$I$15=I15,1,0))))))</f>
        <v>1</v>
      </c>
      <c r="CV10" s="50">
        <f>IF(Gewinnzahlen!$I$15=J10,1,IF(Gewinnzahlen!$I$15=J11,1,IF(Gewinnzahlen!$I$15=J12,1,IF(Gewinnzahlen!$I$15=J13,1,IF(Gewinnzahlen!$I$15=J14,1,IF(Gewinnzahlen!$I$15=J15,1,0))))))</f>
        <v>1</v>
      </c>
      <c r="CW10" s="50">
        <f>IF(Gewinnzahlen!$I$15=K10,1,IF(Gewinnzahlen!$I$15=K11,1,IF(Gewinnzahlen!$I$15=K12,1,IF(Gewinnzahlen!$I$15=K13,1,IF(Gewinnzahlen!$I$15=K14,1,IF(Gewinnzahlen!$I$15=K15,1,0))))))</f>
        <v>1</v>
      </c>
      <c r="CX10" s="50">
        <f>IF(Gewinnzahlen!$I$15=L10,1,IF(Gewinnzahlen!$I$15=L11,1,IF(Gewinnzahlen!$I$15=L12,1,IF(Gewinnzahlen!$I$15=L13,1,IF(Gewinnzahlen!$I$15=L14,1,IF(Gewinnzahlen!$I$15=L15,1,0))))))</f>
        <v>1</v>
      </c>
      <c r="CY10" s="50">
        <f>IF(Gewinnzahlen!$I$15=M10,1,IF(Gewinnzahlen!$I$15=M11,1,IF(Gewinnzahlen!$I$15=M12,1,IF(Gewinnzahlen!$I$15=M13,1,IF(Gewinnzahlen!$I$15=M14,1,IF(Gewinnzahlen!$I$15=M15,1,0))))))</f>
        <v>1</v>
      </c>
      <c r="CZ10" s="50">
        <f>IF(Gewinnzahlen!$I$15=N10,1,IF(Gewinnzahlen!$I$15=N11,1,IF(Gewinnzahlen!$I$15=N12,1,IF(Gewinnzahlen!$I$15=N13,1,IF(Gewinnzahlen!$I$15=N14,1,IF(Gewinnzahlen!$I$15=N15,1,0))))))</f>
        <v>1</v>
      </c>
      <c r="DA10" s="53">
        <f>IF(Gewinnzahlen!$J$15=C10,1,IF(Gewinnzahlen!$J$15=C11,1,IF(Gewinnzahlen!$J$15=C12,1,IF(Gewinnzahlen!$J$15=C13,1,IF(Gewinnzahlen!$J$15=C14,1,IF(Gewinnzahlen!$J$15=C15,1,0))))))</f>
        <v>1</v>
      </c>
      <c r="DB10" s="50">
        <f>IF(Gewinnzahlen!$J$15=D10,1,IF(Gewinnzahlen!$J$15=D11,1,IF(Gewinnzahlen!$J$15=D12,1,IF(Gewinnzahlen!$J$15=D13,1,IF(Gewinnzahlen!$J$15=D14,1,IF(Gewinnzahlen!$J$15=D15,1,0))))))</f>
        <v>1</v>
      </c>
      <c r="DC10" s="50">
        <f>IF(Gewinnzahlen!$J$15=E10,1,IF(Gewinnzahlen!$J$15=E11,1,IF(Gewinnzahlen!$J$15=E12,1,IF(Gewinnzahlen!$J$15=E13,1,IF(Gewinnzahlen!$J$15=E14,1,IF(Gewinnzahlen!$J$15=E15,1,0))))))</f>
        <v>1</v>
      </c>
      <c r="DD10" s="50">
        <f>IF(Gewinnzahlen!$J$15=F10,1,IF(Gewinnzahlen!$J$15=F11,1,IF(Gewinnzahlen!$J$15=F12,1,IF(Gewinnzahlen!$J$15=F13,1,IF(Gewinnzahlen!$J$15=F14,1,IF(Gewinnzahlen!$J$15=F15,1,0))))))</f>
        <v>1</v>
      </c>
      <c r="DE10" s="50">
        <f>IF(Gewinnzahlen!$J$15=G10,1,IF(Gewinnzahlen!$J$15=G11,1,IF(Gewinnzahlen!$J$15=G12,1,IF(Gewinnzahlen!$J$15=G13,1,IF(Gewinnzahlen!$J$15=G14,1,IF(Gewinnzahlen!$J$15=G15,1,0))))))</f>
        <v>1</v>
      </c>
      <c r="DF10" s="50">
        <f>IF(Gewinnzahlen!$J$15=H10,1,IF(Gewinnzahlen!$J$15=H11,1,IF(Gewinnzahlen!$J$15=H12,1,IF(Gewinnzahlen!$J$15=H13,1,IF(Gewinnzahlen!$J$15=H14,1,IF(Gewinnzahlen!$J$15=H15,1,0))))))</f>
        <v>1</v>
      </c>
      <c r="DG10" s="50">
        <f>IF(Gewinnzahlen!$J$15=I10,1,IF(Gewinnzahlen!$J$15=I11,1,IF(Gewinnzahlen!$J$15=I12,1,IF(Gewinnzahlen!$J$15=I13,1,IF(Gewinnzahlen!$J$15=I14,1,IF(Gewinnzahlen!$J$15=I15,1,0))))))</f>
        <v>1</v>
      </c>
      <c r="DH10" s="50">
        <f>IF(Gewinnzahlen!$J$15=J10,1,IF(Gewinnzahlen!$J$15=J11,1,IF(Gewinnzahlen!$J$15=J12,1,IF(Gewinnzahlen!$J$15=J13,1,IF(Gewinnzahlen!$J$15=J14,1,IF(Gewinnzahlen!$J$15=J15,1,0))))))</f>
        <v>1</v>
      </c>
      <c r="DI10" s="50">
        <f>IF(Gewinnzahlen!$J$15=K10,1,IF(Gewinnzahlen!$J$15=K11,1,IF(Gewinnzahlen!$J$15=K12,1,IF(Gewinnzahlen!$J$15=K13,1,IF(Gewinnzahlen!$J$15=K14,1,IF(Gewinnzahlen!$J$15=K15,1,0))))))</f>
        <v>1</v>
      </c>
      <c r="DJ10" s="50">
        <f>IF(Gewinnzahlen!$J$15=L10,1,IF(Gewinnzahlen!$J$15=L11,1,IF(Gewinnzahlen!$J$15=L12,1,IF(Gewinnzahlen!$J$15=L13,1,IF(Gewinnzahlen!$J$15=L14,1,IF(Gewinnzahlen!$J$15=L15,1,0))))))</f>
        <v>1</v>
      </c>
      <c r="DK10" s="50">
        <f>IF(Gewinnzahlen!$J$15=M10,1,IF(Gewinnzahlen!$J$15=M11,1,IF(Gewinnzahlen!$J$15=M12,1,IF(Gewinnzahlen!$J$15=M13,1,IF(Gewinnzahlen!$J$15=M14,1,IF(Gewinnzahlen!$J$15=M15,1,0))))))</f>
        <v>1</v>
      </c>
      <c r="DL10" s="50">
        <f>IF(Gewinnzahlen!$J$15=N10,1,IF(Gewinnzahlen!$J$15=N11,1,IF(Gewinnzahlen!$J$15=N12,1,IF(Gewinnzahlen!$J$15=N13,1,IF(Gewinnzahlen!$J$15=N14,1,IF(Gewinnzahlen!$J$15=N15,1,0))))))</f>
        <v>1</v>
      </c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36" s="3" customFormat="1" ht="14.1" customHeight="1" thickTop="1" thickBot="1"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78" t="s">
        <v>86</v>
      </c>
      <c r="P11" s="105" t="s">
        <v>86</v>
      </c>
      <c r="Q11" s="91" t="str">
        <f>IF(O9="","Losnummer fehlt!",RIGHT($O$9,1))</f>
        <v>Losnummer fehlt!</v>
      </c>
      <c r="U11" s="50">
        <f>IF(Gewinnzahlen!$C$16=C10,1,IF(Gewinnzahlen!$C$16=C11,1,IF(Gewinnzahlen!$C$16=C12,1,IF(Gewinnzahlen!$C$16=C13,1,IF(Gewinnzahlen!$C$16=C14,1,IF(Gewinnzahlen!$C$16=C15,1,0))))))</f>
        <v>1</v>
      </c>
      <c r="V11" s="50">
        <f>IF(Gewinnzahlen!$C$16=D10,1,IF(Gewinnzahlen!$C$16=D11,1,IF(Gewinnzahlen!$C$16=D12,1,IF(Gewinnzahlen!$C$16=D13,1,IF(Gewinnzahlen!$C$16=D14,1,IF(Gewinnzahlen!$C$16=D15,1,0))))))</f>
        <v>1</v>
      </c>
      <c r="W11" s="50">
        <f>IF(Gewinnzahlen!$C$16=E10,1,IF(Gewinnzahlen!$C$16=E11,1,IF(Gewinnzahlen!$C$16=E12,1,IF(Gewinnzahlen!$C$16=E13,1,IF(Gewinnzahlen!$C$16=E14,1,IF(Gewinnzahlen!$C$16=E15,1,0))))))</f>
        <v>1</v>
      </c>
      <c r="X11" s="50">
        <f>IF(Gewinnzahlen!$C$16=F10,1,IF(Gewinnzahlen!$C$16=F11,1,IF(Gewinnzahlen!$C$16=F12,1,IF(Gewinnzahlen!$C$16=F13,1,IF(Gewinnzahlen!$C$16=F14,1,IF(Gewinnzahlen!$C$16=F15,1,0))))))</f>
        <v>1</v>
      </c>
      <c r="Y11" s="50">
        <f>IF(Gewinnzahlen!$C$16=G10,1,IF(Gewinnzahlen!$C$16=G11,1,IF(Gewinnzahlen!$C$16=G12,1,IF(Gewinnzahlen!$C$16=G13,1,IF(Gewinnzahlen!$C$16=G14,1,IF(Gewinnzahlen!$C$16=G15,1,0))))))</f>
        <v>1</v>
      </c>
      <c r="Z11" s="50">
        <f>IF(Gewinnzahlen!$C$16=H10,1,IF(Gewinnzahlen!$C$16=H11,1,IF(Gewinnzahlen!$C$16=H12,1,IF(Gewinnzahlen!$C$16=H13,1,IF(Gewinnzahlen!$C$16=H14,1,IF(Gewinnzahlen!$C$16=H15,1,0))))))</f>
        <v>1</v>
      </c>
      <c r="AA11" s="50">
        <f>IF(Gewinnzahlen!$C$16=I10,1,IF(Gewinnzahlen!$C$16=I11,1,IF(Gewinnzahlen!$C$16=I12,1,IF(Gewinnzahlen!$C$16=I13,1,IF(Gewinnzahlen!$C$16=I14,1,IF(Gewinnzahlen!$C$16=I15,1,0))))))</f>
        <v>1</v>
      </c>
      <c r="AB11" s="50">
        <f>IF(Gewinnzahlen!$C$16=J10,1,IF(Gewinnzahlen!$C$16=J11,1,IF(Gewinnzahlen!$C$16=J12,1,IF(Gewinnzahlen!$C$16=J13,1,IF(Gewinnzahlen!$C$16=J14,1,IF(Gewinnzahlen!$C$16=J15,1,0))))))</f>
        <v>1</v>
      </c>
      <c r="AC11" s="50">
        <f>IF(Gewinnzahlen!$C$16=K10,1,IF(Gewinnzahlen!$C$16=K11,1,IF(Gewinnzahlen!$C$16=K12,1,IF(Gewinnzahlen!$C$16=K13,1,IF(Gewinnzahlen!$C$16=K14,1,IF(Gewinnzahlen!$C$16=K15,1,0))))))</f>
        <v>1</v>
      </c>
      <c r="AD11" s="50">
        <f>IF(Gewinnzahlen!$C$16=L10,1,IF(Gewinnzahlen!$C$16=L11,1,IF(Gewinnzahlen!$C$16=L12,1,IF(Gewinnzahlen!$C$16=L13,1,IF(Gewinnzahlen!$C$16=L14,1,IF(Gewinnzahlen!$C$16=L15,1,0))))))</f>
        <v>1</v>
      </c>
      <c r="AE11" s="50">
        <f>IF(Gewinnzahlen!$C$16=M10,1,IF(Gewinnzahlen!$C$16=M11,1,IF(Gewinnzahlen!$C$16=M12,1,IF(Gewinnzahlen!$C$16=M13,1,IF(Gewinnzahlen!$C$16=M14,1,IF(Gewinnzahlen!$C$16=M15,1,0))))))</f>
        <v>1</v>
      </c>
      <c r="AF11" s="50">
        <f>IF(Gewinnzahlen!$C$16=N10,1,IF(Gewinnzahlen!$C$16=N11,1,IF(Gewinnzahlen!$C$16=N12,1,IF(Gewinnzahlen!$C$16=N13,1,IF(Gewinnzahlen!$C$16=N14,1,IF(Gewinnzahlen!$C$16=N15,1,0))))))</f>
        <v>1</v>
      </c>
      <c r="AG11" s="53">
        <f>IF(Gewinnzahlen!$D$16=C10,1,IF(Gewinnzahlen!$D$16=C11,1,IF(Gewinnzahlen!$D$16=C12,1,IF(Gewinnzahlen!$D$16=C13,1,IF(Gewinnzahlen!$D$16=C14,1,IF(Gewinnzahlen!$D$16=C15,1,0))))))</f>
        <v>1</v>
      </c>
      <c r="AH11" s="50">
        <f>IF(Gewinnzahlen!$D$16=D10,1,IF(Gewinnzahlen!$D$16=D11,1,IF(Gewinnzahlen!$D$16=D12,1,IF(Gewinnzahlen!$D$16=D13,1,IF(Gewinnzahlen!$D$16=D14,1,IF(Gewinnzahlen!$D$16=D15,1,0))))))</f>
        <v>1</v>
      </c>
      <c r="AI11" s="50">
        <f>IF(Gewinnzahlen!$D$16=E10,1,IF(Gewinnzahlen!$D$16=E11,1,IF(Gewinnzahlen!$D$16=E12,1,IF(Gewinnzahlen!$D$16=E13,1,IF(Gewinnzahlen!$D$16=E14,1,IF(Gewinnzahlen!$D$16=E15,1,0))))))</f>
        <v>1</v>
      </c>
      <c r="AJ11" s="50">
        <f>IF(Gewinnzahlen!$D$16=F10,1,IF(Gewinnzahlen!$D$16=F11,1,IF(Gewinnzahlen!$D$16=F12,1,IF(Gewinnzahlen!$D$16=F13,1,IF(Gewinnzahlen!$D$16=F14,1,IF(Gewinnzahlen!$D$16=F15,1,0))))))</f>
        <v>1</v>
      </c>
      <c r="AK11" s="50">
        <f>IF(Gewinnzahlen!$D$16=G10,1,IF(Gewinnzahlen!$D$16=G11,1,IF(Gewinnzahlen!$D$16=G12,1,IF(Gewinnzahlen!$D$16=G13,1,IF(Gewinnzahlen!$D$16=G14,1,IF(Gewinnzahlen!$D$16=G15,1,0))))))</f>
        <v>1</v>
      </c>
      <c r="AL11" s="50">
        <f>IF(Gewinnzahlen!$D$16=H10,1,IF(Gewinnzahlen!$D$16=H11,1,IF(Gewinnzahlen!$D$16=H12,1,IF(Gewinnzahlen!$D$16=H13,1,IF(Gewinnzahlen!$D$16=H14,1,IF(Gewinnzahlen!$D$16=H15,1,0))))))</f>
        <v>1</v>
      </c>
      <c r="AM11" s="50">
        <f>IF(Gewinnzahlen!$D$16=I10,1,IF(Gewinnzahlen!$D$16=I11,1,IF(Gewinnzahlen!$D$16=I12,1,IF(Gewinnzahlen!$D$16=I13,1,IF(Gewinnzahlen!$D$16=I14,1,IF(Gewinnzahlen!$D$16=I15,1,0))))))</f>
        <v>1</v>
      </c>
      <c r="AN11" s="50">
        <f>IF(Gewinnzahlen!$D$16=J10,1,IF(Gewinnzahlen!$D$16=J11,1,IF(Gewinnzahlen!$D$16=J12,1,IF(Gewinnzahlen!$D$16=J13,1,IF(Gewinnzahlen!$D$16=J14,1,IF(Gewinnzahlen!$D$16=J15,1,0))))))</f>
        <v>1</v>
      </c>
      <c r="AO11" s="50">
        <f>IF(Gewinnzahlen!$D$16=K10,1,IF(Gewinnzahlen!$D$16=K11,1,IF(Gewinnzahlen!$D$16=K12,1,IF(Gewinnzahlen!$D$16=K13,1,IF(Gewinnzahlen!$D$16=K14,1,IF(Gewinnzahlen!$D$16=K15,1,0))))))</f>
        <v>1</v>
      </c>
      <c r="AP11" s="50">
        <f>IF(Gewinnzahlen!$D$16=L10,1,IF(Gewinnzahlen!$D$16=L11,1,IF(Gewinnzahlen!$D$16=L12,1,IF(Gewinnzahlen!$D$16=L13,1,IF(Gewinnzahlen!$D$16=L14,1,IF(Gewinnzahlen!$D$16=L15,1,0))))))</f>
        <v>1</v>
      </c>
      <c r="AQ11" s="50">
        <f>IF(Gewinnzahlen!$D$16=M10,1,IF(Gewinnzahlen!$D$16=M11,1,IF(Gewinnzahlen!$D$16=M12,1,IF(Gewinnzahlen!$D$16=M13,1,IF(Gewinnzahlen!$D$16=M14,1,IF(Gewinnzahlen!$D$16=M15,1,0))))))</f>
        <v>1</v>
      </c>
      <c r="AR11" s="50">
        <f>IF(Gewinnzahlen!$D$16=N10,1,IF(Gewinnzahlen!$D$16=N11,1,IF(Gewinnzahlen!$D$16=N12,1,IF(Gewinnzahlen!$D$16=N13,1,IF(Gewinnzahlen!$D$16=N14,1,IF(Gewinnzahlen!$D$16=N15,1,0))))))</f>
        <v>1</v>
      </c>
      <c r="AS11" s="53">
        <f>IF(Gewinnzahlen!$E$16=C10,1,IF(Gewinnzahlen!$E$16=C11,1,IF(Gewinnzahlen!$E$16=C12,1,IF(Gewinnzahlen!$E$16=C13,1,IF(Gewinnzahlen!$E$16=C14,1,IF(Gewinnzahlen!$E$16=C15,1,0))))))</f>
        <v>1</v>
      </c>
      <c r="AT11" s="50">
        <f>IF(Gewinnzahlen!$E$16=D10,1,IF(Gewinnzahlen!$E$16=D11,1,IF(Gewinnzahlen!$E$16=D12,1,IF(Gewinnzahlen!$E$16=D13,1,IF(Gewinnzahlen!$E$16=D14,1,IF(Gewinnzahlen!$E$16=D15,1,0))))))</f>
        <v>1</v>
      </c>
      <c r="AU11" s="50">
        <f>IF(Gewinnzahlen!$E$16=E10,1,IF(Gewinnzahlen!$E$16=E11,1,IF(Gewinnzahlen!$E$16=E12,1,IF(Gewinnzahlen!$E$16=E13,1,IF(Gewinnzahlen!$E$16=E14,1,IF(Gewinnzahlen!$E$16=E15,1,0))))))</f>
        <v>1</v>
      </c>
      <c r="AV11" s="50">
        <f>IF(Gewinnzahlen!$E$16=F10,1,IF(Gewinnzahlen!$E$16=F11,1,IF(Gewinnzahlen!$E$16=F12,1,IF(Gewinnzahlen!$E$16=F13,1,IF(Gewinnzahlen!$E$16=F14,1,IF(Gewinnzahlen!$E$16=F15,1,0))))))</f>
        <v>1</v>
      </c>
      <c r="AW11" s="50">
        <f>IF(Gewinnzahlen!$E$16=G10,1,IF(Gewinnzahlen!$E$16=G11,1,IF(Gewinnzahlen!$E$16=G12,1,IF(Gewinnzahlen!$E$16=G13,1,IF(Gewinnzahlen!$E$16=G14,1,IF(Gewinnzahlen!$E$16=G15,1,0))))))</f>
        <v>1</v>
      </c>
      <c r="AX11" s="50">
        <f>IF(Gewinnzahlen!$E$16=H10,1,IF(Gewinnzahlen!$E$16=H11,1,IF(Gewinnzahlen!$E$16=H12,1,IF(Gewinnzahlen!$E$16=H13,1,IF(Gewinnzahlen!$E$16=H14,1,IF(Gewinnzahlen!$E$16=H15,1,0))))))</f>
        <v>1</v>
      </c>
      <c r="AY11" s="50">
        <f>IF(Gewinnzahlen!$E$16=I10,1,IF(Gewinnzahlen!$E$16=I11,1,IF(Gewinnzahlen!$E$16=I12,1,IF(Gewinnzahlen!$E$16=I13,1,IF(Gewinnzahlen!$E$16=I14,1,IF(Gewinnzahlen!$E$16=I15,1,0))))))</f>
        <v>1</v>
      </c>
      <c r="AZ11" s="50">
        <f>IF(Gewinnzahlen!$E$16=J10,1,IF(Gewinnzahlen!$E$16=J11,1,IF(Gewinnzahlen!$E$16=J12,1,IF(Gewinnzahlen!$E$16=J13,1,IF(Gewinnzahlen!$E$16=J14,1,IF(Gewinnzahlen!$E$16=J15,1,0))))))</f>
        <v>1</v>
      </c>
      <c r="BA11" s="50">
        <f>IF(Gewinnzahlen!$E$16=K10,1,IF(Gewinnzahlen!$E$16=K11,1,IF(Gewinnzahlen!$E$16=K12,1,IF(Gewinnzahlen!$E$16=K13,1,IF(Gewinnzahlen!$E$16=K14,1,IF(Gewinnzahlen!$E$16=K15,1,0))))))</f>
        <v>1</v>
      </c>
      <c r="BB11" s="50">
        <f>IF(Gewinnzahlen!$E$16=L10,1,IF(Gewinnzahlen!$E$16=L11,1,IF(Gewinnzahlen!$E$16=L12,1,IF(Gewinnzahlen!$E$16=L13,1,IF(Gewinnzahlen!$E$16=L14,1,IF(Gewinnzahlen!$E$16=L15,1,0))))))</f>
        <v>1</v>
      </c>
      <c r="BC11" s="50">
        <f>IF(Gewinnzahlen!$E$16=M10,1,IF(Gewinnzahlen!$E$16=M11,1,IF(Gewinnzahlen!$E$16=M12,1,IF(Gewinnzahlen!$E$16=M13,1,IF(Gewinnzahlen!$E$16=M14,1,IF(Gewinnzahlen!$E$16=M15,1,0))))))</f>
        <v>1</v>
      </c>
      <c r="BD11" s="50">
        <f>IF(Gewinnzahlen!$E$16=N10,1,IF(Gewinnzahlen!$E$16=N11,1,IF(Gewinnzahlen!$E$16=N12,1,IF(Gewinnzahlen!$E$16=N13,1,IF(Gewinnzahlen!$E$16=N14,1,IF(Gewinnzahlen!$E$16=N15,1,0))))))</f>
        <v>1</v>
      </c>
      <c r="BE11" s="53">
        <f>IF(Gewinnzahlen!$F$16=C10,1,IF(Gewinnzahlen!$F$16=C11,1,IF(Gewinnzahlen!$F$16=C12,1,IF(Gewinnzahlen!$F$16=C13,1,IF(Gewinnzahlen!$F$16=C14,1,IF(Gewinnzahlen!$F$16=C15,1,0))))))</f>
        <v>1</v>
      </c>
      <c r="BF11" s="50">
        <f>IF(Gewinnzahlen!$F$16=D10,1,IF(Gewinnzahlen!$F$16=D11,1,IF(Gewinnzahlen!$F$16=D12,1,IF(Gewinnzahlen!$F$16=D13,1,IF(Gewinnzahlen!$F$16=D14,1,IF(Gewinnzahlen!$F$16=D15,1,0))))))</f>
        <v>1</v>
      </c>
      <c r="BG11" s="50">
        <f>IF(Gewinnzahlen!$F$16=E10,1,IF(Gewinnzahlen!$F$16=E11,1,IF(Gewinnzahlen!$F$16=E12,1,IF(Gewinnzahlen!$F$16=E13,1,IF(Gewinnzahlen!$F$16=E14,1,IF(Gewinnzahlen!$F$16=E15,1,0))))))</f>
        <v>1</v>
      </c>
      <c r="BH11" s="50">
        <f>IF(Gewinnzahlen!$F$16=F10,1,IF(Gewinnzahlen!$F$16=F11,1,IF(Gewinnzahlen!$F$16=F12,1,IF(Gewinnzahlen!$F$16=F13,1,IF(Gewinnzahlen!$F$16=F14,1,IF(Gewinnzahlen!$F$16=F15,1,0))))))</f>
        <v>1</v>
      </c>
      <c r="BI11" s="50">
        <f>IF(Gewinnzahlen!$F$16=G10,1,IF(Gewinnzahlen!$F$16=G11,1,IF(Gewinnzahlen!$F$16=G12,1,IF(Gewinnzahlen!$F$16=G13,1,IF(Gewinnzahlen!$F$16=G14,1,IF(Gewinnzahlen!$F$16=G15,1,0))))))</f>
        <v>1</v>
      </c>
      <c r="BJ11" s="50">
        <f>IF(Gewinnzahlen!$F$16=H10,1,IF(Gewinnzahlen!$F$16=H11,1,IF(Gewinnzahlen!$F$16=H12,1,IF(Gewinnzahlen!$F$16=H13,1,IF(Gewinnzahlen!$F$16=H14,1,IF(Gewinnzahlen!$F$16=H15,1,0))))))</f>
        <v>1</v>
      </c>
      <c r="BK11" s="50">
        <f>IF(Gewinnzahlen!$F$16=I10,1,IF(Gewinnzahlen!$F$16=I11,1,IF(Gewinnzahlen!$F$16=I12,1,IF(Gewinnzahlen!$F$16=I13,1,IF(Gewinnzahlen!$F$16=I14,1,IF(Gewinnzahlen!$F$16=I15,1,0))))))</f>
        <v>1</v>
      </c>
      <c r="BL11" s="50">
        <f>IF(Gewinnzahlen!$F$16=J10,1,IF(Gewinnzahlen!$F$16=J11,1,IF(Gewinnzahlen!$F$16=J12,1,IF(Gewinnzahlen!$F$16=J13,1,IF(Gewinnzahlen!$F$16=J14,1,IF(Gewinnzahlen!$F$16=J15,1,0))))))</f>
        <v>1</v>
      </c>
      <c r="BM11" s="50">
        <f>IF(Gewinnzahlen!$F$16=K10,1,IF(Gewinnzahlen!$F$16=K11,1,IF(Gewinnzahlen!$F$16=K12,1,IF(Gewinnzahlen!$F$16=K13,1,IF(Gewinnzahlen!$F$16=K14,1,IF(Gewinnzahlen!$F$16=K15,1,0))))))</f>
        <v>1</v>
      </c>
      <c r="BN11" s="50">
        <f>IF(Gewinnzahlen!$F$16=L10,1,IF(Gewinnzahlen!$F$16=L11,1,IF(Gewinnzahlen!$F$16=L12,1,IF(Gewinnzahlen!$F$16=L13,1,IF(Gewinnzahlen!$F$16=L14,1,IF(Gewinnzahlen!$F$16=L15,1,0))))))</f>
        <v>1</v>
      </c>
      <c r="BO11" s="50">
        <f>IF(Gewinnzahlen!$F$16=M10,1,IF(Gewinnzahlen!$F$16=M11,1,IF(Gewinnzahlen!$F$16=M12,1,IF(Gewinnzahlen!$F$16=M13,1,IF(Gewinnzahlen!$F$16=M14,1,IF(Gewinnzahlen!$F$16=M15,1,0))))))</f>
        <v>1</v>
      </c>
      <c r="BP11" s="50">
        <f>IF(Gewinnzahlen!$F$16=N10,1,IF(Gewinnzahlen!$F$16=N11,1,IF(Gewinnzahlen!$F$16=N12,1,IF(Gewinnzahlen!$F$16=N13,1,IF(Gewinnzahlen!$F$16=N14,1,IF(Gewinnzahlen!$F$16=N15,1,0))))))</f>
        <v>1</v>
      </c>
      <c r="BQ11" s="53">
        <f>IF(Gewinnzahlen!$G$16=C10,1,IF(Gewinnzahlen!$G$16=C11,1,IF(Gewinnzahlen!$G$16=C12,1,IF(Gewinnzahlen!$G$16=C13,1,IF(Gewinnzahlen!$G$16=C14,1,IF(Gewinnzahlen!$G$16=C15,1,0))))))</f>
        <v>1</v>
      </c>
      <c r="BR11" s="50">
        <f>IF(Gewinnzahlen!$G$16=D10,1,IF(Gewinnzahlen!$G$16=D11,1,IF(Gewinnzahlen!$G$16=D12,1,IF(Gewinnzahlen!$G$16=D13,1,IF(Gewinnzahlen!$G$16=D14,1,IF(Gewinnzahlen!$G$16=D15,1,0))))))</f>
        <v>1</v>
      </c>
      <c r="BS11" s="50">
        <f>IF(Gewinnzahlen!$G$16=E10,1,IF(Gewinnzahlen!$G$16=E11,1,IF(Gewinnzahlen!$G$16=E12,1,IF(Gewinnzahlen!$G$16=E13,1,IF(Gewinnzahlen!$G$16=E14,1,IF(Gewinnzahlen!$G$16=E15,1,0))))))</f>
        <v>1</v>
      </c>
      <c r="BT11" s="50">
        <f>IF(Gewinnzahlen!$G$16=F10,1,IF(Gewinnzahlen!$G$16=F11,1,IF(Gewinnzahlen!$G$16=F12,1,IF(Gewinnzahlen!$G$16=F13,1,IF(Gewinnzahlen!$G$16=F14,1,IF(Gewinnzahlen!$G$16=F15,1,0))))))</f>
        <v>1</v>
      </c>
      <c r="BU11" s="50">
        <f>IF(Gewinnzahlen!$G$16=G10,1,IF(Gewinnzahlen!$G$16=G11,1,IF(Gewinnzahlen!$G$16=G12,1,IF(Gewinnzahlen!$G$16=G13,1,IF(Gewinnzahlen!$G$16=G14,1,IF(Gewinnzahlen!$G$16=G15,1,0))))))</f>
        <v>1</v>
      </c>
      <c r="BV11" s="50">
        <f>IF(Gewinnzahlen!$G$16=H10,1,IF(Gewinnzahlen!$G$16=H11,1,IF(Gewinnzahlen!$G$16=H12,1,IF(Gewinnzahlen!$G$16=H13,1,IF(Gewinnzahlen!$G$16=H14,1,IF(Gewinnzahlen!$G$16=H15,1,0))))))</f>
        <v>1</v>
      </c>
      <c r="BW11" s="50">
        <f>IF(Gewinnzahlen!$G$16=I10,1,IF(Gewinnzahlen!$G$16=I11,1,IF(Gewinnzahlen!$G$16=I12,1,IF(Gewinnzahlen!$G$16=I13,1,IF(Gewinnzahlen!$G$16=I14,1,IF(Gewinnzahlen!$G$16=I15,1,0))))))</f>
        <v>1</v>
      </c>
      <c r="BX11" s="50">
        <f>IF(Gewinnzahlen!$G$16=J10,1,IF(Gewinnzahlen!$G$16=J11,1,IF(Gewinnzahlen!$G$16=J12,1,IF(Gewinnzahlen!$G$16=J13,1,IF(Gewinnzahlen!$G$16=J14,1,IF(Gewinnzahlen!$G$16=J15,1,0))))))</f>
        <v>1</v>
      </c>
      <c r="BY11" s="50">
        <f>IF(Gewinnzahlen!$G$16=K10,1,IF(Gewinnzahlen!$G$16=K11,1,IF(Gewinnzahlen!$G$16=K12,1,IF(Gewinnzahlen!$G$16=K13,1,IF(Gewinnzahlen!$G$16=K14,1,IF(Gewinnzahlen!$G$16=K15,1,0))))))</f>
        <v>1</v>
      </c>
      <c r="BZ11" s="50">
        <f>IF(Gewinnzahlen!$G$16=L10,1,IF(Gewinnzahlen!$G$16=L11,1,IF(Gewinnzahlen!$G$16=L12,1,IF(Gewinnzahlen!$G$16=L13,1,IF(Gewinnzahlen!$G$16=L14,1,IF(Gewinnzahlen!$G$16=L15,1,0))))))</f>
        <v>1</v>
      </c>
      <c r="CA11" s="50">
        <f>IF(Gewinnzahlen!$G$16=M10,1,IF(Gewinnzahlen!$G$16=M11,1,IF(Gewinnzahlen!$G$16=M12,1,IF(Gewinnzahlen!$G$16=M13,1,IF(Gewinnzahlen!$G$16=M14,1,IF(Gewinnzahlen!$G$16=M15,1,0))))))</f>
        <v>1</v>
      </c>
      <c r="CB11" s="50">
        <f>IF(Gewinnzahlen!$G$16=N10,1,IF(Gewinnzahlen!$G$16=N11,1,IF(Gewinnzahlen!$G$16=N12,1,IF(Gewinnzahlen!$G$16=N13,1,IF(Gewinnzahlen!$G$16=N14,1,IF(Gewinnzahlen!$G$16=N15,1,0))))))</f>
        <v>1</v>
      </c>
      <c r="CC11" s="53">
        <f>IF(Gewinnzahlen!$H$16=C10,1,IF(Gewinnzahlen!$H$16=C11,1,IF(Gewinnzahlen!$H$16=C12,1,IF(Gewinnzahlen!$H$16=C13,1,IF(Gewinnzahlen!$H$16=C14,1,IF(Gewinnzahlen!$H$16=C15,1,0))))))</f>
        <v>1</v>
      </c>
      <c r="CD11" s="50">
        <f>IF(Gewinnzahlen!$H$16=D10,1,IF(Gewinnzahlen!$H$16=D11,1,IF(Gewinnzahlen!$H$16=D12,1,IF(Gewinnzahlen!$H$16=D13,1,IF(Gewinnzahlen!$H$16=D14,1,IF(Gewinnzahlen!$H$16=D15,1,0))))))</f>
        <v>1</v>
      </c>
      <c r="CE11" s="50">
        <f>IF(Gewinnzahlen!$H$16=E10,1,IF(Gewinnzahlen!$H$16=E11,1,IF(Gewinnzahlen!$H$16=E12,1,IF(Gewinnzahlen!$H$16=E13,1,IF(Gewinnzahlen!$H$16=E14,1,IF(Gewinnzahlen!$H$16=E15,1,0))))))</f>
        <v>1</v>
      </c>
      <c r="CF11" s="50">
        <f>IF(Gewinnzahlen!$H$16=F10,1,IF(Gewinnzahlen!$H$16=F11,1,IF(Gewinnzahlen!$H$16=F12,1,IF(Gewinnzahlen!$H$16=F13,1,IF(Gewinnzahlen!$H$16=F14,1,IF(Gewinnzahlen!$H$16=F15,1,0))))))</f>
        <v>1</v>
      </c>
      <c r="CG11" s="50">
        <f>IF(Gewinnzahlen!$H$16=G10,1,IF(Gewinnzahlen!$H$16=G11,1,IF(Gewinnzahlen!$H$16=G12,1,IF(Gewinnzahlen!$H$16=G13,1,IF(Gewinnzahlen!$H$16=G14,1,IF(Gewinnzahlen!$H$16=G15,1,0))))))</f>
        <v>1</v>
      </c>
      <c r="CH11" s="50">
        <f>IF(Gewinnzahlen!$H$16=H10,1,IF(Gewinnzahlen!$H$16=H11,1,IF(Gewinnzahlen!$H$16=H12,1,IF(Gewinnzahlen!$H$16=H13,1,IF(Gewinnzahlen!$H$16=H14,1,IF(Gewinnzahlen!$H$16=H15,1,0))))))</f>
        <v>1</v>
      </c>
      <c r="CI11" s="50">
        <f>IF(Gewinnzahlen!$H$16=I10,1,IF(Gewinnzahlen!$H$16=I11,1,IF(Gewinnzahlen!$H$16=I12,1,IF(Gewinnzahlen!$H$16=I13,1,IF(Gewinnzahlen!$H$16=I14,1,IF(Gewinnzahlen!$H$16=I15,1,0))))))</f>
        <v>1</v>
      </c>
      <c r="CJ11" s="50">
        <f>IF(Gewinnzahlen!$H$16=J10,1,IF(Gewinnzahlen!$H$16=J11,1,IF(Gewinnzahlen!$H$16=J12,1,IF(Gewinnzahlen!$H$16=J13,1,IF(Gewinnzahlen!$H$16=J14,1,IF(Gewinnzahlen!$H$16=J15,1,0))))))</f>
        <v>1</v>
      </c>
      <c r="CK11" s="50">
        <f>IF(Gewinnzahlen!$H$16=K10,1,IF(Gewinnzahlen!$H$16=K11,1,IF(Gewinnzahlen!$H$16=K12,1,IF(Gewinnzahlen!$H$16=K13,1,IF(Gewinnzahlen!$H$16=K14,1,IF(Gewinnzahlen!$H$16=K15,1,0))))))</f>
        <v>1</v>
      </c>
      <c r="CL11" s="50">
        <f>IF(Gewinnzahlen!$H$16=L10,1,IF(Gewinnzahlen!$H$16=L11,1,IF(Gewinnzahlen!$H$16=L12,1,IF(Gewinnzahlen!$H$16=L13,1,IF(Gewinnzahlen!$H$16=L14,1,IF(Gewinnzahlen!$H$16=L15,1,0))))))</f>
        <v>1</v>
      </c>
      <c r="CM11" s="50">
        <f>IF(Gewinnzahlen!$H$16=M10,1,IF(Gewinnzahlen!$H$16=M11,1,IF(Gewinnzahlen!$H$16=M12,1,IF(Gewinnzahlen!$H$16=M13,1,IF(Gewinnzahlen!$H$16=M14,1,IF(Gewinnzahlen!$H$16=M15,1,0))))))</f>
        <v>1</v>
      </c>
      <c r="CN11" s="50">
        <f>IF(Gewinnzahlen!$H$16=N10,1,IF(Gewinnzahlen!$H$16=N11,1,IF(Gewinnzahlen!$H$16=N12,1,IF(Gewinnzahlen!$H$16=N13,1,IF(Gewinnzahlen!$H$16=N14,1,IF(Gewinnzahlen!$H$16=N15,1,0))))))</f>
        <v>1</v>
      </c>
      <c r="CO11" s="53">
        <f>IF(Gewinnzahlen!$I$16=C10,1,IF(Gewinnzahlen!$I$16=C11,1,IF(Gewinnzahlen!$I$16=C12,1,IF(Gewinnzahlen!$I$16=C13,1,IF(Gewinnzahlen!$I$16=C14,1,IF(Gewinnzahlen!$I$16=C15,1,0))))))</f>
        <v>1</v>
      </c>
      <c r="CP11" s="50">
        <f>IF(Gewinnzahlen!$I$16=D10,1,IF(Gewinnzahlen!$I$16=D11,1,IF(Gewinnzahlen!$I$16=D12,1,IF(Gewinnzahlen!$I$16=D13,1,IF(Gewinnzahlen!$I$16=D14,1,IF(Gewinnzahlen!$I$16=D15,1,0))))))</f>
        <v>1</v>
      </c>
      <c r="CQ11" s="50">
        <f>IF(Gewinnzahlen!$I$16=E10,1,IF(Gewinnzahlen!$I$16=E11,1,IF(Gewinnzahlen!$I$16=E12,1,IF(Gewinnzahlen!$I$16=E13,1,IF(Gewinnzahlen!$I$16=E14,1,IF(Gewinnzahlen!$I$16=E15,1,0))))))</f>
        <v>1</v>
      </c>
      <c r="CR11" s="50">
        <f>IF(Gewinnzahlen!$I$16=F10,1,IF(Gewinnzahlen!$I$16=F11,1,IF(Gewinnzahlen!$I$16=F12,1,IF(Gewinnzahlen!$I$16=F13,1,IF(Gewinnzahlen!$I$16=F14,1,IF(Gewinnzahlen!$I$16=F15,1,0))))))</f>
        <v>1</v>
      </c>
      <c r="CS11" s="50">
        <f>IF(Gewinnzahlen!$I$16=G10,1,IF(Gewinnzahlen!$I$16=G11,1,IF(Gewinnzahlen!$I$16=G12,1,IF(Gewinnzahlen!$I$16=G13,1,IF(Gewinnzahlen!$I$16=G14,1,IF(Gewinnzahlen!$I$16=G15,1,0))))))</f>
        <v>1</v>
      </c>
      <c r="CT11" s="50">
        <f>IF(Gewinnzahlen!$I$16=H10,1,IF(Gewinnzahlen!$I$16=H11,1,IF(Gewinnzahlen!$I$16=H12,1,IF(Gewinnzahlen!$I$16=H13,1,IF(Gewinnzahlen!$I$16=H14,1,IF(Gewinnzahlen!$I$16=H15,1,0))))))</f>
        <v>1</v>
      </c>
      <c r="CU11" s="50">
        <f>IF(Gewinnzahlen!$I$16=I10,1,IF(Gewinnzahlen!$I$16=I11,1,IF(Gewinnzahlen!$I$16=I12,1,IF(Gewinnzahlen!$I$16=I13,1,IF(Gewinnzahlen!$I$16=I14,1,IF(Gewinnzahlen!$I$16=I15,1,0))))))</f>
        <v>1</v>
      </c>
      <c r="CV11" s="50">
        <f>IF(Gewinnzahlen!$I$16=J10,1,IF(Gewinnzahlen!$I$16=J11,1,IF(Gewinnzahlen!$I$16=J12,1,IF(Gewinnzahlen!$I$16=J13,1,IF(Gewinnzahlen!$I$16=J14,1,IF(Gewinnzahlen!$I$16=J15,1,0))))))</f>
        <v>1</v>
      </c>
      <c r="CW11" s="50">
        <f>IF(Gewinnzahlen!$I$16=K10,1,IF(Gewinnzahlen!$I$16=K11,1,IF(Gewinnzahlen!$I$16=K12,1,IF(Gewinnzahlen!$I$16=K13,1,IF(Gewinnzahlen!$I$16=K14,1,IF(Gewinnzahlen!$I$16=K15,1,0))))))</f>
        <v>1</v>
      </c>
      <c r="CX11" s="50">
        <f>IF(Gewinnzahlen!$I$16=L10,1,IF(Gewinnzahlen!$I$16=L11,1,IF(Gewinnzahlen!$I$16=L12,1,IF(Gewinnzahlen!$I$16=L13,1,IF(Gewinnzahlen!$I$16=L14,1,IF(Gewinnzahlen!$I$16=L15,1,0))))))</f>
        <v>1</v>
      </c>
      <c r="CY11" s="50">
        <f>IF(Gewinnzahlen!$I$16=M10,1,IF(Gewinnzahlen!$I$16=M11,1,IF(Gewinnzahlen!$I$16=M12,1,IF(Gewinnzahlen!$I$16=M13,1,IF(Gewinnzahlen!$I$16=M14,1,IF(Gewinnzahlen!$I$16=M15,1,0))))))</f>
        <v>1</v>
      </c>
      <c r="CZ11" s="50">
        <f>IF(Gewinnzahlen!$I$16=N10,1,IF(Gewinnzahlen!$I$16=N11,1,IF(Gewinnzahlen!$I$16=N12,1,IF(Gewinnzahlen!$I$16=N13,1,IF(Gewinnzahlen!$I$16=N14,1,IF(Gewinnzahlen!$I$16=N15,1,0))))))</f>
        <v>1</v>
      </c>
      <c r="DA11" s="53">
        <f>IF(Gewinnzahlen!$J$16=C10,1,IF(Gewinnzahlen!$J$16=C11,1,IF(Gewinnzahlen!$J$16=C12,1,IF(Gewinnzahlen!$J$16=C13,1,IF(Gewinnzahlen!$J$16=C14,1,IF(Gewinnzahlen!$J$16=C15,1,0))))))</f>
        <v>1</v>
      </c>
      <c r="DB11" s="50">
        <f>IF(Gewinnzahlen!$J$16=D10,1,IF(Gewinnzahlen!$J$16=D11,1,IF(Gewinnzahlen!$J$16=D12,1,IF(Gewinnzahlen!$J$16=D13,1,IF(Gewinnzahlen!$J$16=D14,1,IF(Gewinnzahlen!$J$16=D15,1,0))))))</f>
        <v>1</v>
      </c>
      <c r="DC11" s="50">
        <f>IF(Gewinnzahlen!$J$16=E10,1,IF(Gewinnzahlen!$J$16=E11,1,IF(Gewinnzahlen!$J$16=E12,1,IF(Gewinnzahlen!$J$16=E13,1,IF(Gewinnzahlen!$J$16=E14,1,IF(Gewinnzahlen!$J$16=E15,1,0))))))</f>
        <v>1</v>
      </c>
      <c r="DD11" s="50">
        <f>IF(Gewinnzahlen!$J$16=F10,1,IF(Gewinnzahlen!$J$16=F11,1,IF(Gewinnzahlen!$J$16=F12,1,IF(Gewinnzahlen!$J$16=F13,1,IF(Gewinnzahlen!$J$16=F14,1,IF(Gewinnzahlen!$J$16=F15,1,0))))))</f>
        <v>1</v>
      </c>
      <c r="DE11" s="50">
        <f>IF(Gewinnzahlen!$J$16=G10,1,IF(Gewinnzahlen!$J$16=G11,1,IF(Gewinnzahlen!$J$16=G12,1,IF(Gewinnzahlen!$J$16=G13,1,IF(Gewinnzahlen!$J$16=G14,1,IF(Gewinnzahlen!$J$16=G15,1,0))))))</f>
        <v>1</v>
      </c>
      <c r="DF11" s="50">
        <f>IF(Gewinnzahlen!$J$16=H10,1,IF(Gewinnzahlen!$J$16=H11,1,IF(Gewinnzahlen!$J$16=H12,1,IF(Gewinnzahlen!$J$16=H13,1,IF(Gewinnzahlen!$J$16=H14,1,IF(Gewinnzahlen!$J$16=H15,1,0))))))</f>
        <v>1</v>
      </c>
      <c r="DG11" s="50">
        <f>IF(Gewinnzahlen!$J$16=I10,1,IF(Gewinnzahlen!$J$16=I11,1,IF(Gewinnzahlen!$J$16=I12,1,IF(Gewinnzahlen!$J$16=I13,1,IF(Gewinnzahlen!$J$16=I14,1,IF(Gewinnzahlen!$J$16=I15,1,0))))))</f>
        <v>1</v>
      </c>
      <c r="DH11" s="50">
        <f>IF(Gewinnzahlen!$J$16=J10,1,IF(Gewinnzahlen!$J$16=J11,1,IF(Gewinnzahlen!$J$16=J12,1,IF(Gewinnzahlen!$J$16=J13,1,IF(Gewinnzahlen!$J$16=J14,1,IF(Gewinnzahlen!$J$16=J15,1,0))))))</f>
        <v>1</v>
      </c>
      <c r="DI11" s="50">
        <f>IF(Gewinnzahlen!$J$16=K10,1,IF(Gewinnzahlen!$J$16=K11,1,IF(Gewinnzahlen!$J$16=K12,1,IF(Gewinnzahlen!$J$16=K13,1,IF(Gewinnzahlen!$J$16=K14,1,IF(Gewinnzahlen!$J$16=K15,1,0))))))</f>
        <v>1</v>
      </c>
      <c r="DJ11" s="50">
        <f>IF(Gewinnzahlen!$J$16=L10,1,IF(Gewinnzahlen!$J$16=L11,1,IF(Gewinnzahlen!$J$16=L12,1,IF(Gewinnzahlen!$J$16=L13,1,IF(Gewinnzahlen!$J$16=L14,1,IF(Gewinnzahlen!$J$16=L15,1,0))))))</f>
        <v>1</v>
      </c>
      <c r="DK11" s="50">
        <f>IF(Gewinnzahlen!$J$16=M10,1,IF(Gewinnzahlen!$J$16=M11,1,IF(Gewinnzahlen!$J$16=M12,1,IF(Gewinnzahlen!$J$16=M13,1,IF(Gewinnzahlen!$J$16=M14,1,IF(Gewinnzahlen!$J$16=M15,1,0))))))</f>
        <v>1</v>
      </c>
      <c r="DL11" s="50">
        <f>IF(Gewinnzahlen!$J$16=N10,1,IF(Gewinnzahlen!$J$16=N11,1,IF(Gewinnzahlen!$J$16=N12,1,IF(Gewinnzahlen!$J$16=N13,1,IF(Gewinnzahlen!$J$16=N14,1,IF(Gewinnzahlen!$J$16=N15,1,0))))))</f>
        <v>1</v>
      </c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</row>
    <row r="12" spans="1:236" s="3" customFormat="1" ht="14.1" customHeight="1" thickTop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90" t="str">
        <f>IF(O11="Nein","",RIGHT(O9,7))</f>
        <v/>
      </c>
      <c r="P12" s="91" t="str">
        <f>IF(P11="Nein","",RIGHT(O9,6))</f>
        <v/>
      </c>
      <c r="U12" s="50">
        <f>IF(Gewinnzahlen!$C$17=C10,1,IF(Gewinnzahlen!$C$17=C11,1,IF(Gewinnzahlen!$C$17=C12,1,IF(Gewinnzahlen!$C$17=C13,1,IF(Gewinnzahlen!$C$17=C14,1,IF(Gewinnzahlen!$C$17=C15,1,0))))))</f>
        <v>1</v>
      </c>
      <c r="V12" s="50">
        <f>IF(Gewinnzahlen!$C$17=D10,1,IF(Gewinnzahlen!$C$17=D11,1,IF(Gewinnzahlen!$C$17=D12,1,IF(Gewinnzahlen!$C$17=D13,1,IF(Gewinnzahlen!$C$17=D14,1,IF(Gewinnzahlen!$C$17=D15,1,0))))))</f>
        <v>1</v>
      </c>
      <c r="W12" s="50">
        <f>IF(Gewinnzahlen!$C$17=E10,1,IF(Gewinnzahlen!$C$17=E11,1,IF(Gewinnzahlen!$C$17=E12,1,IF(Gewinnzahlen!$C$17=E13,1,IF(Gewinnzahlen!$C$17=E14,1,IF(Gewinnzahlen!$C$17=E15,1,0))))))</f>
        <v>1</v>
      </c>
      <c r="X12" s="50">
        <f>IF(Gewinnzahlen!$C$17=F10,1,IF(Gewinnzahlen!$C$17=F11,1,IF(Gewinnzahlen!$C$17=F12,1,IF(Gewinnzahlen!$C$17=F13,1,IF(Gewinnzahlen!$C$17=F14,1,IF(Gewinnzahlen!$C$17=F15,1,0))))))</f>
        <v>1</v>
      </c>
      <c r="Y12" s="50">
        <f>IF(Gewinnzahlen!$C$17=G10,1,IF(Gewinnzahlen!$C$17=G11,1,IF(Gewinnzahlen!$C$17=G12,1,IF(Gewinnzahlen!$C$17=G13,1,IF(Gewinnzahlen!$C$17=G14,1,IF(Gewinnzahlen!$C$17=G15,1,0))))))</f>
        <v>1</v>
      </c>
      <c r="Z12" s="50">
        <f>IF(Gewinnzahlen!$C$17=H10,1,IF(Gewinnzahlen!$C$17=H11,1,IF(Gewinnzahlen!$C$17=H12,1,IF(Gewinnzahlen!$C$17=H13,1,IF(Gewinnzahlen!$C$17=H14,1,IF(Gewinnzahlen!$C$17=H15,1,0))))))</f>
        <v>1</v>
      </c>
      <c r="AA12" s="50">
        <f>IF(Gewinnzahlen!$C$17=I10,1,IF(Gewinnzahlen!$C$17=I11,1,IF(Gewinnzahlen!$C$17=I12,1,IF(Gewinnzahlen!$C$17=I13,1,IF(Gewinnzahlen!$C$17=I14,1,IF(Gewinnzahlen!$C$17=I15,1,0))))))</f>
        <v>1</v>
      </c>
      <c r="AB12" s="50">
        <f>IF(Gewinnzahlen!$C$17=J10,1,IF(Gewinnzahlen!$C$17=J11,1,IF(Gewinnzahlen!$C$17=J12,1,IF(Gewinnzahlen!$C$17=J13,1,IF(Gewinnzahlen!$C$17=J14,1,IF(Gewinnzahlen!$C$17=J15,1,0))))))</f>
        <v>1</v>
      </c>
      <c r="AC12" s="50">
        <f>IF(Gewinnzahlen!$C$17=K10,1,IF(Gewinnzahlen!$C$17=K11,1,IF(Gewinnzahlen!$C$17=K12,1,IF(Gewinnzahlen!$C$17=K13,1,IF(Gewinnzahlen!$C$17=K14,1,IF(Gewinnzahlen!$C$17=K15,1,0))))))</f>
        <v>1</v>
      </c>
      <c r="AD12" s="50">
        <f>IF(Gewinnzahlen!$C$17=L10,1,IF(Gewinnzahlen!$C$17=L11,1,IF(Gewinnzahlen!$C$17=L12,1,IF(Gewinnzahlen!$C$17=L13,1,IF(Gewinnzahlen!$C$17=L14,1,IF(Gewinnzahlen!$C$17=L15,1,0))))))</f>
        <v>1</v>
      </c>
      <c r="AE12" s="50">
        <f>IF(Gewinnzahlen!$C$17=M10,1,IF(Gewinnzahlen!$C$17=M11,1,IF(Gewinnzahlen!$C$17=M12,1,IF(Gewinnzahlen!$C$17=M13,1,IF(Gewinnzahlen!$C$17=M14,1,IF(Gewinnzahlen!$C$17=M15,1,0))))))</f>
        <v>1</v>
      </c>
      <c r="AF12" s="50">
        <f>IF(Gewinnzahlen!$C$17=N10,1,IF(Gewinnzahlen!$C$17=N11,1,IF(Gewinnzahlen!$C$17=N12,1,IF(Gewinnzahlen!$C$17=N13,1,IF(Gewinnzahlen!$C$17=N14,1,IF(Gewinnzahlen!$C$17=N15,1,0))))))</f>
        <v>1</v>
      </c>
      <c r="AG12" s="53">
        <f>IF(Gewinnzahlen!$D$17=C10,1,IF(Gewinnzahlen!$D$17=C11,1,IF(Gewinnzahlen!$D$17=C12,1,IF(Gewinnzahlen!$D$17=C13,1,IF(Gewinnzahlen!$D$17=C14,1,IF(Gewinnzahlen!$D$17=C15,1,0))))))</f>
        <v>1</v>
      </c>
      <c r="AH12" s="50">
        <f>IF(Gewinnzahlen!$D$17=D10,1,IF(Gewinnzahlen!$D$17=D11,1,IF(Gewinnzahlen!$D$17=D12,1,IF(Gewinnzahlen!$D$17=D13,1,IF(Gewinnzahlen!$D$17=D14,1,IF(Gewinnzahlen!$D$17=D15,1,0))))))</f>
        <v>1</v>
      </c>
      <c r="AI12" s="50">
        <f>IF(Gewinnzahlen!$D$17=E10,1,IF(Gewinnzahlen!$D$17=E11,1,IF(Gewinnzahlen!$D$17=E12,1,IF(Gewinnzahlen!$D$17=E13,1,IF(Gewinnzahlen!$D$17=E14,1,IF(Gewinnzahlen!$D$17=E15,1,0))))))</f>
        <v>1</v>
      </c>
      <c r="AJ12" s="50">
        <f>IF(Gewinnzahlen!$D$17=F10,1,IF(Gewinnzahlen!$D$17=F11,1,IF(Gewinnzahlen!$D$17=F12,1,IF(Gewinnzahlen!$D$17=F13,1,IF(Gewinnzahlen!$D$17=F14,1,IF(Gewinnzahlen!$D$17=F15,1,0))))))</f>
        <v>1</v>
      </c>
      <c r="AK12" s="50">
        <f>IF(Gewinnzahlen!$D$17=G10,1,IF(Gewinnzahlen!$D$17=G11,1,IF(Gewinnzahlen!$D$17=G12,1,IF(Gewinnzahlen!$D$17=G13,1,IF(Gewinnzahlen!$D$17=G14,1,IF(Gewinnzahlen!$D$17=G15,1,0))))))</f>
        <v>1</v>
      </c>
      <c r="AL12" s="50">
        <f>IF(Gewinnzahlen!$D$17=H10,1,IF(Gewinnzahlen!$D$17=H11,1,IF(Gewinnzahlen!$D$17=H12,1,IF(Gewinnzahlen!$D$17=H13,1,IF(Gewinnzahlen!$D$17=H14,1,IF(Gewinnzahlen!$D$17=H15,1,0))))))</f>
        <v>1</v>
      </c>
      <c r="AM12" s="50">
        <f>IF(Gewinnzahlen!$D$17=I10,1,IF(Gewinnzahlen!$D$17=I11,1,IF(Gewinnzahlen!$D$17=I12,1,IF(Gewinnzahlen!$D$17=I13,1,IF(Gewinnzahlen!$D$17=I14,1,IF(Gewinnzahlen!$D$17=I15,1,0))))))</f>
        <v>1</v>
      </c>
      <c r="AN12" s="50">
        <f>IF(Gewinnzahlen!$D$17=J10,1,IF(Gewinnzahlen!$D$17=J11,1,IF(Gewinnzahlen!$D$17=J12,1,IF(Gewinnzahlen!$D$17=J13,1,IF(Gewinnzahlen!$D$17=J14,1,IF(Gewinnzahlen!$D$17=J15,1,0))))))</f>
        <v>1</v>
      </c>
      <c r="AO12" s="50">
        <f>IF(Gewinnzahlen!$D$17=K10,1,IF(Gewinnzahlen!$D$17=K11,1,IF(Gewinnzahlen!$D$17=K12,1,IF(Gewinnzahlen!$D$17=K13,1,IF(Gewinnzahlen!$D$17=K14,1,IF(Gewinnzahlen!$D$17=K15,1,0))))))</f>
        <v>1</v>
      </c>
      <c r="AP12" s="50">
        <f>IF(Gewinnzahlen!$D$17=L10,1,IF(Gewinnzahlen!$D$17=L11,1,IF(Gewinnzahlen!$D$17=L12,1,IF(Gewinnzahlen!$D$17=L13,1,IF(Gewinnzahlen!$D$17=L14,1,IF(Gewinnzahlen!$D$17=L15,1,0))))))</f>
        <v>1</v>
      </c>
      <c r="AQ12" s="50">
        <f>IF(Gewinnzahlen!$D$17=M10,1,IF(Gewinnzahlen!$D$17=M11,1,IF(Gewinnzahlen!$D$17=M12,1,IF(Gewinnzahlen!$D$17=M13,1,IF(Gewinnzahlen!$D$17=M14,1,IF(Gewinnzahlen!$D$17=M15,1,0))))))</f>
        <v>1</v>
      </c>
      <c r="AR12" s="50">
        <f>IF(Gewinnzahlen!$D$17=N10,1,IF(Gewinnzahlen!$D$17=N11,1,IF(Gewinnzahlen!$D$17=N12,1,IF(Gewinnzahlen!$D$17=N13,1,IF(Gewinnzahlen!$D$17=N14,1,IF(Gewinnzahlen!$D$17=N15,1,0))))))</f>
        <v>1</v>
      </c>
      <c r="AS12" s="53">
        <f>IF(Gewinnzahlen!$E$17=C10,1,IF(Gewinnzahlen!$E$17=C11,1,IF(Gewinnzahlen!$E$17=C12,1,IF(Gewinnzahlen!$E$17=C13,1,IF(Gewinnzahlen!$E$17=C14,1,IF(Gewinnzahlen!$E$17=C15,1,0))))))</f>
        <v>1</v>
      </c>
      <c r="AT12" s="50">
        <f>IF(Gewinnzahlen!$E$17=D10,1,IF(Gewinnzahlen!$E$17=D11,1,IF(Gewinnzahlen!$E$17=D12,1,IF(Gewinnzahlen!$E$17=D13,1,IF(Gewinnzahlen!$E$17=D14,1,IF(Gewinnzahlen!$E$17=D15,1,0))))))</f>
        <v>1</v>
      </c>
      <c r="AU12" s="50">
        <f>IF(Gewinnzahlen!$E$17=E10,1,IF(Gewinnzahlen!$E$17=E11,1,IF(Gewinnzahlen!$E$17=E12,1,IF(Gewinnzahlen!$E$17=E13,1,IF(Gewinnzahlen!$E$17=E14,1,IF(Gewinnzahlen!$E$17=E15,1,0))))))</f>
        <v>1</v>
      </c>
      <c r="AV12" s="50">
        <f>IF(Gewinnzahlen!$E$17=F10,1,IF(Gewinnzahlen!$E$17=F11,1,IF(Gewinnzahlen!$E$17=F12,1,IF(Gewinnzahlen!$E$17=F13,1,IF(Gewinnzahlen!$E$17=F14,1,IF(Gewinnzahlen!$E$17=F15,1,0))))))</f>
        <v>1</v>
      </c>
      <c r="AW12" s="50">
        <f>IF(Gewinnzahlen!$E$17=G10,1,IF(Gewinnzahlen!$E$17=G11,1,IF(Gewinnzahlen!$E$17=G12,1,IF(Gewinnzahlen!$E$17=G13,1,IF(Gewinnzahlen!$E$17=G14,1,IF(Gewinnzahlen!$E$17=G15,1,0))))))</f>
        <v>1</v>
      </c>
      <c r="AX12" s="50">
        <f>IF(Gewinnzahlen!$E$17=H10,1,IF(Gewinnzahlen!$E$17=H11,1,IF(Gewinnzahlen!$E$17=H12,1,IF(Gewinnzahlen!$E$17=H13,1,IF(Gewinnzahlen!$E$17=H14,1,IF(Gewinnzahlen!$E$17=H15,1,0))))))</f>
        <v>1</v>
      </c>
      <c r="AY12" s="50">
        <f>IF(Gewinnzahlen!$E$17=I10,1,IF(Gewinnzahlen!$E$17=I11,1,IF(Gewinnzahlen!$E$17=I12,1,IF(Gewinnzahlen!$E$17=I13,1,IF(Gewinnzahlen!$E$17=I14,1,IF(Gewinnzahlen!$E$17=I15,1,0))))))</f>
        <v>1</v>
      </c>
      <c r="AZ12" s="50">
        <f>IF(Gewinnzahlen!$E$17=J10,1,IF(Gewinnzahlen!$E$17=J11,1,IF(Gewinnzahlen!$E$17=J12,1,IF(Gewinnzahlen!$E$17=J13,1,IF(Gewinnzahlen!$E$17=J14,1,IF(Gewinnzahlen!$E$17=J15,1,0))))))</f>
        <v>1</v>
      </c>
      <c r="BA12" s="50">
        <f>IF(Gewinnzahlen!$E$17=K10,1,IF(Gewinnzahlen!$E$17=K11,1,IF(Gewinnzahlen!$E$17=K12,1,IF(Gewinnzahlen!$E$17=K13,1,IF(Gewinnzahlen!$E$17=K14,1,IF(Gewinnzahlen!$E$17=K15,1,0))))))</f>
        <v>1</v>
      </c>
      <c r="BB12" s="50">
        <f>IF(Gewinnzahlen!$E$17=L10,1,IF(Gewinnzahlen!$E$17=L11,1,IF(Gewinnzahlen!$E$17=L12,1,IF(Gewinnzahlen!$E$17=L13,1,IF(Gewinnzahlen!$E$17=L14,1,IF(Gewinnzahlen!$E$17=L15,1,0))))))</f>
        <v>1</v>
      </c>
      <c r="BC12" s="50">
        <f>IF(Gewinnzahlen!$E$17=M10,1,IF(Gewinnzahlen!$E$17=M11,1,IF(Gewinnzahlen!$E$17=M12,1,IF(Gewinnzahlen!$E$17=M13,1,IF(Gewinnzahlen!$E$17=M14,1,IF(Gewinnzahlen!$E$17=M15,1,0))))))</f>
        <v>1</v>
      </c>
      <c r="BD12" s="50">
        <f>IF(Gewinnzahlen!$E$17=N10,1,IF(Gewinnzahlen!$E$17=N11,1,IF(Gewinnzahlen!$E$17=N12,1,IF(Gewinnzahlen!$E$17=N13,1,IF(Gewinnzahlen!$E$17=N14,1,IF(Gewinnzahlen!$E$17=N15,1,0))))))</f>
        <v>1</v>
      </c>
      <c r="BE12" s="53">
        <f>IF(Gewinnzahlen!$F$17=C10,1,IF(Gewinnzahlen!$F$17=C11,1,IF(Gewinnzahlen!$F$17=C12,1,IF(Gewinnzahlen!$F$17=C13,1,IF(Gewinnzahlen!$F$17=C14,1,IF(Gewinnzahlen!$F$17=C15,1,0))))))</f>
        <v>1</v>
      </c>
      <c r="BF12" s="50">
        <f>IF(Gewinnzahlen!$F$17=D10,1,IF(Gewinnzahlen!$F$17=D11,1,IF(Gewinnzahlen!$F$17=D12,1,IF(Gewinnzahlen!$F$17=D13,1,IF(Gewinnzahlen!$F$17=D14,1,IF(Gewinnzahlen!$F$17=D15,1,0))))))</f>
        <v>1</v>
      </c>
      <c r="BG12" s="50">
        <f>IF(Gewinnzahlen!$F$17=E10,1,IF(Gewinnzahlen!$F$17=E11,1,IF(Gewinnzahlen!$F$17=E12,1,IF(Gewinnzahlen!$F$17=E13,1,IF(Gewinnzahlen!$F$17=E14,1,IF(Gewinnzahlen!$F$17=E15,1,0))))))</f>
        <v>1</v>
      </c>
      <c r="BH12" s="50">
        <f>IF(Gewinnzahlen!$F$17=F10,1,IF(Gewinnzahlen!$F$17=F11,1,IF(Gewinnzahlen!$F$17=F12,1,IF(Gewinnzahlen!$F$17=F13,1,IF(Gewinnzahlen!$F$17=F14,1,IF(Gewinnzahlen!$F$17=F15,1,0))))))</f>
        <v>1</v>
      </c>
      <c r="BI12" s="50">
        <f>IF(Gewinnzahlen!$F$17=G10,1,IF(Gewinnzahlen!$F$17=G11,1,IF(Gewinnzahlen!$F$17=G12,1,IF(Gewinnzahlen!$F$17=G13,1,IF(Gewinnzahlen!$F$17=G14,1,IF(Gewinnzahlen!$F$17=G15,1,0))))))</f>
        <v>1</v>
      </c>
      <c r="BJ12" s="50">
        <f>IF(Gewinnzahlen!$F$17=H10,1,IF(Gewinnzahlen!$F$17=H11,1,IF(Gewinnzahlen!$F$17=H12,1,IF(Gewinnzahlen!$F$17=H13,1,IF(Gewinnzahlen!$F$17=H14,1,IF(Gewinnzahlen!$F$17=H15,1,0))))))</f>
        <v>1</v>
      </c>
      <c r="BK12" s="50">
        <f>IF(Gewinnzahlen!$F$17=I10,1,IF(Gewinnzahlen!$F$17=I11,1,IF(Gewinnzahlen!$F$17=I12,1,IF(Gewinnzahlen!$F$17=I13,1,IF(Gewinnzahlen!$F$17=I14,1,IF(Gewinnzahlen!$F$17=I15,1,0))))))</f>
        <v>1</v>
      </c>
      <c r="BL12" s="50">
        <f>IF(Gewinnzahlen!$F$17=J10,1,IF(Gewinnzahlen!$F$17=J11,1,IF(Gewinnzahlen!$F$17=J12,1,IF(Gewinnzahlen!$F$17=J13,1,IF(Gewinnzahlen!$F$17=J14,1,IF(Gewinnzahlen!$F$17=J15,1,0))))))</f>
        <v>1</v>
      </c>
      <c r="BM12" s="50">
        <f>IF(Gewinnzahlen!$F$17=K10,1,IF(Gewinnzahlen!$F$17=K11,1,IF(Gewinnzahlen!$F$17=K12,1,IF(Gewinnzahlen!$F$17=K13,1,IF(Gewinnzahlen!$F$17=K14,1,IF(Gewinnzahlen!$F$17=K15,1,0))))))</f>
        <v>1</v>
      </c>
      <c r="BN12" s="50">
        <f>IF(Gewinnzahlen!$F$17=L10,1,IF(Gewinnzahlen!$F$17=L11,1,IF(Gewinnzahlen!$F$17=L12,1,IF(Gewinnzahlen!$F$17=L13,1,IF(Gewinnzahlen!$F$17=L14,1,IF(Gewinnzahlen!$F$17=L15,1,0))))))</f>
        <v>1</v>
      </c>
      <c r="BO12" s="50">
        <f>IF(Gewinnzahlen!$F$17=M10,1,IF(Gewinnzahlen!$F$17=M11,1,IF(Gewinnzahlen!$F$17=M12,1,IF(Gewinnzahlen!$F$17=M13,1,IF(Gewinnzahlen!$F$17=M14,1,IF(Gewinnzahlen!$F$17=M15,1,0))))))</f>
        <v>1</v>
      </c>
      <c r="BP12" s="50">
        <f>IF(Gewinnzahlen!$F$17=N10,1,IF(Gewinnzahlen!$F$17=N11,1,IF(Gewinnzahlen!$F$17=N12,1,IF(Gewinnzahlen!$F$17=N13,1,IF(Gewinnzahlen!$F$17=N14,1,IF(Gewinnzahlen!$F$17=N15,1,0))))))</f>
        <v>1</v>
      </c>
      <c r="BQ12" s="53">
        <f>IF(Gewinnzahlen!$G$17=C10,1,IF(Gewinnzahlen!$G$17=C11,1,IF(Gewinnzahlen!$G$17=C12,1,IF(Gewinnzahlen!$G$17=C13,1,IF(Gewinnzahlen!$G$17=C14,1,IF(Gewinnzahlen!$G$17=C15,1,0))))))</f>
        <v>1</v>
      </c>
      <c r="BR12" s="50">
        <f>IF(Gewinnzahlen!$G$17=D10,1,IF(Gewinnzahlen!$G$17=D11,1,IF(Gewinnzahlen!$G$17=D12,1,IF(Gewinnzahlen!$G$17=D13,1,IF(Gewinnzahlen!$G$17=D14,1,IF(Gewinnzahlen!$G$17=D15,1,0))))))</f>
        <v>1</v>
      </c>
      <c r="BS12" s="50">
        <f>IF(Gewinnzahlen!$G$17=E10,1,IF(Gewinnzahlen!$G$17=E11,1,IF(Gewinnzahlen!$G$17=E12,1,IF(Gewinnzahlen!$G$17=E13,1,IF(Gewinnzahlen!$G$17=E14,1,IF(Gewinnzahlen!$G$17=E15,1,0))))))</f>
        <v>1</v>
      </c>
      <c r="BT12" s="50">
        <f>IF(Gewinnzahlen!$G$17=F10,1,IF(Gewinnzahlen!$G$17=F11,1,IF(Gewinnzahlen!$G$17=F12,1,IF(Gewinnzahlen!$G$17=F13,1,IF(Gewinnzahlen!$G$17=F14,1,IF(Gewinnzahlen!$G$17=F15,1,0))))))</f>
        <v>1</v>
      </c>
      <c r="BU12" s="50">
        <f>IF(Gewinnzahlen!$G$17=G10,1,IF(Gewinnzahlen!$G$17=G11,1,IF(Gewinnzahlen!$G$17=G12,1,IF(Gewinnzahlen!$G$17=G13,1,IF(Gewinnzahlen!$G$17=G14,1,IF(Gewinnzahlen!$G$17=G15,1,0))))))</f>
        <v>1</v>
      </c>
      <c r="BV12" s="50">
        <f>IF(Gewinnzahlen!$G$17=H10,1,IF(Gewinnzahlen!$G$17=H11,1,IF(Gewinnzahlen!$G$17=H12,1,IF(Gewinnzahlen!$G$17=H13,1,IF(Gewinnzahlen!$G$17=H14,1,IF(Gewinnzahlen!$G$17=H15,1,0))))))</f>
        <v>1</v>
      </c>
      <c r="BW12" s="50">
        <f>IF(Gewinnzahlen!$G$17=I10,1,IF(Gewinnzahlen!$G$17=I11,1,IF(Gewinnzahlen!$G$17=I12,1,IF(Gewinnzahlen!$G$17=I13,1,IF(Gewinnzahlen!$G$17=I14,1,IF(Gewinnzahlen!$G$17=I15,1,0))))))</f>
        <v>1</v>
      </c>
      <c r="BX12" s="50">
        <f>IF(Gewinnzahlen!$G$17=J10,1,IF(Gewinnzahlen!$G$17=J11,1,IF(Gewinnzahlen!$G$17=J12,1,IF(Gewinnzahlen!$G$17=J13,1,IF(Gewinnzahlen!$G$17=J14,1,IF(Gewinnzahlen!$G$17=J15,1,0))))))</f>
        <v>1</v>
      </c>
      <c r="BY12" s="50">
        <f>IF(Gewinnzahlen!$G$17=K10,1,IF(Gewinnzahlen!$G$17=K11,1,IF(Gewinnzahlen!$G$17=K12,1,IF(Gewinnzahlen!$G$17=K13,1,IF(Gewinnzahlen!$G$17=K14,1,IF(Gewinnzahlen!$G$17=K15,1,0))))))</f>
        <v>1</v>
      </c>
      <c r="BZ12" s="50">
        <f>IF(Gewinnzahlen!$G$17=L10,1,IF(Gewinnzahlen!$G$17=L11,1,IF(Gewinnzahlen!$G$17=L12,1,IF(Gewinnzahlen!$G$17=L13,1,IF(Gewinnzahlen!$G$17=L14,1,IF(Gewinnzahlen!$G$17=L15,1,0))))))</f>
        <v>1</v>
      </c>
      <c r="CA12" s="50">
        <f>IF(Gewinnzahlen!$G$17=M10,1,IF(Gewinnzahlen!$G$17=M11,1,IF(Gewinnzahlen!$G$17=M12,1,IF(Gewinnzahlen!$G$17=M13,1,IF(Gewinnzahlen!$G$17=M14,1,IF(Gewinnzahlen!$G$17=M15,1,0))))))</f>
        <v>1</v>
      </c>
      <c r="CB12" s="50">
        <f>IF(Gewinnzahlen!$G$17=N10,1,IF(Gewinnzahlen!$G$17=N11,1,IF(Gewinnzahlen!$G$17=N12,1,IF(Gewinnzahlen!$G$17=N13,1,IF(Gewinnzahlen!$G$17=N14,1,IF(Gewinnzahlen!$G$17=N15,1,0))))))</f>
        <v>1</v>
      </c>
      <c r="CC12" s="53">
        <f>IF(Gewinnzahlen!$H$17=C10,1,IF(Gewinnzahlen!$H$17=C11,1,IF(Gewinnzahlen!$H$17=C12,1,IF(Gewinnzahlen!$H$17=C13,1,IF(Gewinnzahlen!$H$17=C14,1,IF(Gewinnzahlen!$H$17=C15,1,0))))))</f>
        <v>1</v>
      </c>
      <c r="CD12" s="50">
        <f>IF(Gewinnzahlen!$H$17=D10,1,IF(Gewinnzahlen!$H$17=D11,1,IF(Gewinnzahlen!$H$17=D12,1,IF(Gewinnzahlen!$H$17=D13,1,IF(Gewinnzahlen!$H$17=D14,1,IF(Gewinnzahlen!$H$17=D15,1,0))))))</f>
        <v>1</v>
      </c>
      <c r="CE12" s="50">
        <f>IF(Gewinnzahlen!$H$17=E10,1,IF(Gewinnzahlen!$H$17=E11,1,IF(Gewinnzahlen!$H$17=E12,1,IF(Gewinnzahlen!$H$17=E13,1,IF(Gewinnzahlen!$H$17=E14,1,IF(Gewinnzahlen!$H$17=E15,1,0))))))</f>
        <v>1</v>
      </c>
      <c r="CF12" s="50">
        <f>IF(Gewinnzahlen!$H$17=F10,1,IF(Gewinnzahlen!$H$17=F11,1,IF(Gewinnzahlen!$H$17=F12,1,IF(Gewinnzahlen!$H$17=F13,1,IF(Gewinnzahlen!$H$17=F14,1,IF(Gewinnzahlen!$H$17=F15,1,0))))))</f>
        <v>1</v>
      </c>
      <c r="CG12" s="50">
        <f>IF(Gewinnzahlen!$H$17=G10,1,IF(Gewinnzahlen!$H$17=G11,1,IF(Gewinnzahlen!$H$17=G12,1,IF(Gewinnzahlen!$H$17=G13,1,IF(Gewinnzahlen!$H$17=G14,1,IF(Gewinnzahlen!$H$17=G15,1,0))))))</f>
        <v>1</v>
      </c>
      <c r="CH12" s="50">
        <f>IF(Gewinnzahlen!$H$17=H10,1,IF(Gewinnzahlen!$H$17=H11,1,IF(Gewinnzahlen!$H$17=H12,1,IF(Gewinnzahlen!$H$17=H13,1,IF(Gewinnzahlen!$H$17=H14,1,IF(Gewinnzahlen!$H$17=H15,1,0))))))</f>
        <v>1</v>
      </c>
      <c r="CI12" s="50">
        <f>IF(Gewinnzahlen!$H$17=I10,1,IF(Gewinnzahlen!$H$17=I11,1,IF(Gewinnzahlen!$H$17=I12,1,IF(Gewinnzahlen!$H$17=I13,1,IF(Gewinnzahlen!$H$17=I14,1,IF(Gewinnzahlen!$H$17=I15,1,0))))))</f>
        <v>1</v>
      </c>
      <c r="CJ12" s="50">
        <f>IF(Gewinnzahlen!$H$17=J10,1,IF(Gewinnzahlen!$H$17=J11,1,IF(Gewinnzahlen!$H$17=J12,1,IF(Gewinnzahlen!$H$17=J13,1,IF(Gewinnzahlen!$H$17=J14,1,IF(Gewinnzahlen!$H$17=J15,1,0))))))</f>
        <v>1</v>
      </c>
      <c r="CK12" s="50">
        <f>IF(Gewinnzahlen!$H$17=K10,1,IF(Gewinnzahlen!$H$17=K11,1,IF(Gewinnzahlen!$H$17=K12,1,IF(Gewinnzahlen!$H$17=K13,1,IF(Gewinnzahlen!$H$17=K14,1,IF(Gewinnzahlen!$H$17=K15,1,0))))))</f>
        <v>1</v>
      </c>
      <c r="CL12" s="50">
        <f>IF(Gewinnzahlen!$H$17=L10,1,IF(Gewinnzahlen!$H$17=L11,1,IF(Gewinnzahlen!$H$17=L12,1,IF(Gewinnzahlen!$H$17=L13,1,IF(Gewinnzahlen!$H$17=L14,1,IF(Gewinnzahlen!$H$17=L15,1,0))))))</f>
        <v>1</v>
      </c>
      <c r="CM12" s="50">
        <f>IF(Gewinnzahlen!$H$17=M10,1,IF(Gewinnzahlen!$H$17=M11,1,IF(Gewinnzahlen!$H$17=M12,1,IF(Gewinnzahlen!$H$17=M13,1,IF(Gewinnzahlen!$H$17=M14,1,IF(Gewinnzahlen!$H$17=M15,1,0))))))</f>
        <v>1</v>
      </c>
      <c r="CN12" s="50">
        <f>IF(Gewinnzahlen!$H$17=N10,1,IF(Gewinnzahlen!$H$17=N11,1,IF(Gewinnzahlen!$H$17=N12,1,IF(Gewinnzahlen!$H$17=N13,1,IF(Gewinnzahlen!$H$17=N14,1,IF(Gewinnzahlen!$H$17=N15,1,0))))))</f>
        <v>1</v>
      </c>
      <c r="CO12" s="53">
        <f>IF(Gewinnzahlen!$I$17=C10,1,IF(Gewinnzahlen!$I$17=C11,1,IF(Gewinnzahlen!$I$17=C12,1,IF(Gewinnzahlen!$I$17=C13,1,IF(Gewinnzahlen!$I$17=C14,1,IF(Gewinnzahlen!$I$17=C15,1,0))))))</f>
        <v>1</v>
      </c>
      <c r="CP12" s="50">
        <f>IF(Gewinnzahlen!$I$17=D10,1,IF(Gewinnzahlen!$I$17=D11,1,IF(Gewinnzahlen!$I$17=D12,1,IF(Gewinnzahlen!$I$17=D13,1,IF(Gewinnzahlen!$I$17=D14,1,IF(Gewinnzahlen!$I$17=D15,1,0))))))</f>
        <v>1</v>
      </c>
      <c r="CQ12" s="50">
        <f>IF(Gewinnzahlen!$I$17=E10,1,IF(Gewinnzahlen!$I$17=E11,1,IF(Gewinnzahlen!$I$17=E12,1,IF(Gewinnzahlen!$I$17=E13,1,IF(Gewinnzahlen!$I$17=E14,1,IF(Gewinnzahlen!$I$17=E15,1,0))))))</f>
        <v>1</v>
      </c>
      <c r="CR12" s="50">
        <f>IF(Gewinnzahlen!$I$17=F10,1,IF(Gewinnzahlen!$I$17=F11,1,IF(Gewinnzahlen!$I$17=F12,1,IF(Gewinnzahlen!$I$17=F13,1,IF(Gewinnzahlen!$I$17=F14,1,IF(Gewinnzahlen!$I$17=F15,1,0))))))</f>
        <v>1</v>
      </c>
      <c r="CS12" s="50">
        <f>IF(Gewinnzahlen!$I$17=G10,1,IF(Gewinnzahlen!$I$17=G11,1,IF(Gewinnzahlen!$I$17=G12,1,IF(Gewinnzahlen!$I$17=G13,1,IF(Gewinnzahlen!$I$17=G14,1,IF(Gewinnzahlen!$I$17=G15,1,0))))))</f>
        <v>1</v>
      </c>
      <c r="CT12" s="50">
        <f>IF(Gewinnzahlen!$I$17=H10,1,IF(Gewinnzahlen!$I$17=H11,1,IF(Gewinnzahlen!$I$17=H12,1,IF(Gewinnzahlen!$I$17=H13,1,IF(Gewinnzahlen!$I$17=H14,1,IF(Gewinnzahlen!$I$17=H15,1,0))))))</f>
        <v>1</v>
      </c>
      <c r="CU12" s="50">
        <f>IF(Gewinnzahlen!$I$17=I10,1,IF(Gewinnzahlen!$I$17=I11,1,IF(Gewinnzahlen!$I$17=I12,1,IF(Gewinnzahlen!$I$17=I13,1,IF(Gewinnzahlen!$I$17=I14,1,IF(Gewinnzahlen!$I$17=I15,1,0))))))</f>
        <v>1</v>
      </c>
      <c r="CV12" s="50">
        <f>IF(Gewinnzahlen!$I$17=J10,1,IF(Gewinnzahlen!$I$17=J11,1,IF(Gewinnzahlen!$I$17=J12,1,IF(Gewinnzahlen!$I$17=J13,1,IF(Gewinnzahlen!$I$17=J14,1,IF(Gewinnzahlen!$I$17=J15,1,0))))))</f>
        <v>1</v>
      </c>
      <c r="CW12" s="50">
        <f>IF(Gewinnzahlen!$I$17=K10,1,IF(Gewinnzahlen!$I$17=K11,1,IF(Gewinnzahlen!$I$17=K12,1,IF(Gewinnzahlen!$I$17=K13,1,IF(Gewinnzahlen!$I$17=K14,1,IF(Gewinnzahlen!$I$17=K15,1,0))))))</f>
        <v>1</v>
      </c>
      <c r="CX12" s="50">
        <f>IF(Gewinnzahlen!$I$17=L10,1,IF(Gewinnzahlen!$I$17=L11,1,IF(Gewinnzahlen!$I$17=L12,1,IF(Gewinnzahlen!$I$17=L13,1,IF(Gewinnzahlen!$I$17=L14,1,IF(Gewinnzahlen!$I$17=L15,1,0))))))</f>
        <v>1</v>
      </c>
      <c r="CY12" s="50">
        <f>IF(Gewinnzahlen!$I$17=M10,1,IF(Gewinnzahlen!$I$17=M11,1,IF(Gewinnzahlen!$I$17=M12,1,IF(Gewinnzahlen!$I$17=M13,1,IF(Gewinnzahlen!$I$17=M14,1,IF(Gewinnzahlen!$I$17=M15,1,0))))))</f>
        <v>1</v>
      </c>
      <c r="CZ12" s="50">
        <f>IF(Gewinnzahlen!$I$17=N10,1,IF(Gewinnzahlen!$I$17=N11,1,IF(Gewinnzahlen!$I$17=N12,1,IF(Gewinnzahlen!$I$17=N13,1,IF(Gewinnzahlen!$I$17=N14,1,IF(Gewinnzahlen!$I$17=N15,1,0))))))</f>
        <v>1</v>
      </c>
      <c r="DA12" s="53">
        <f>IF(Gewinnzahlen!$J$17=C10,1,IF(Gewinnzahlen!$J$17=C11,1,IF(Gewinnzahlen!$J$17=C12,1,IF(Gewinnzahlen!$J$17=C13,1,IF(Gewinnzahlen!$J$17=C14,1,IF(Gewinnzahlen!$J$17=C15,1,0))))))</f>
        <v>1</v>
      </c>
      <c r="DB12" s="50">
        <f>IF(Gewinnzahlen!$J$17=D10,1,IF(Gewinnzahlen!$J$17=D11,1,IF(Gewinnzahlen!$J$17=D12,1,IF(Gewinnzahlen!$J$17=D13,1,IF(Gewinnzahlen!$J$17=D14,1,IF(Gewinnzahlen!$J$17=D15,1,0))))))</f>
        <v>1</v>
      </c>
      <c r="DC12" s="50">
        <f>IF(Gewinnzahlen!$J$17=E10,1,IF(Gewinnzahlen!$J$17=E11,1,IF(Gewinnzahlen!$J$17=E12,1,IF(Gewinnzahlen!$J$17=E13,1,IF(Gewinnzahlen!$J$17=E14,1,IF(Gewinnzahlen!$J$17=E15,1,0))))))</f>
        <v>1</v>
      </c>
      <c r="DD12" s="50">
        <f>IF(Gewinnzahlen!$J$17=F10,1,IF(Gewinnzahlen!$J$17=F11,1,IF(Gewinnzahlen!$J$17=F12,1,IF(Gewinnzahlen!$J$17=F13,1,IF(Gewinnzahlen!$J$17=F14,1,IF(Gewinnzahlen!$J$17=F15,1,0))))))</f>
        <v>1</v>
      </c>
      <c r="DE12" s="50">
        <f>IF(Gewinnzahlen!$J$17=G10,1,IF(Gewinnzahlen!$J$17=G11,1,IF(Gewinnzahlen!$J$17=G12,1,IF(Gewinnzahlen!$J$17=G13,1,IF(Gewinnzahlen!$J$17=G14,1,IF(Gewinnzahlen!$J$17=G15,1,0))))))</f>
        <v>1</v>
      </c>
      <c r="DF12" s="50">
        <f>IF(Gewinnzahlen!$J$17=H10,1,IF(Gewinnzahlen!$J$17=H11,1,IF(Gewinnzahlen!$J$17=H12,1,IF(Gewinnzahlen!$J$17=H13,1,IF(Gewinnzahlen!$J$17=H14,1,IF(Gewinnzahlen!$J$17=H15,1,0))))))</f>
        <v>1</v>
      </c>
      <c r="DG12" s="50">
        <f>IF(Gewinnzahlen!$J$17=I10,1,IF(Gewinnzahlen!$J$17=I11,1,IF(Gewinnzahlen!$J$17=I12,1,IF(Gewinnzahlen!$J$17=I13,1,IF(Gewinnzahlen!$J$17=I14,1,IF(Gewinnzahlen!$J$17=I15,1,0))))))</f>
        <v>1</v>
      </c>
      <c r="DH12" s="50">
        <f>IF(Gewinnzahlen!$J$17=J10,1,IF(Gewinnzahlen!$J$17=J11,1,IF(Gewinnzahlen!$J$17=J12,1,IF(Gewinnzahlen!$J$17=J13,1,IF(Gewinnzahlen!$J$17=J14,1,IF(Gewinnzahlen!$J$17=J15,1,0))))))</f>
        <v>1</v>
      </c>
      <c r="DI12" s="50">
        <f>IF(Gewinnzahlen!$J$17=K10,1,IF(Gewinnzahlen!$J$17=K11,1,IF(Gewinnzahlen!$J$17=K12,1,IF(Gewinnzahlen!$J$17=K13,1,IF(Gewinnzahlen!$J$17=K14,1,IF(Gewinnzahlen!$J$17=K15,1,0))))))</f>
        <v>1</v>
      </c>
      <c r="DJ12" s="50">
        <f>IF(Gewinnzahlen!$J$17=L10,1,IF(Gewinnzahlen!$J$17=L11,1,IF(Gewinnzahlen!$J$17=L12,1,IF(Gewinnzahlen!$J$17=L13,1,IF(Gewinnzahlen!$J$17=L14,1,IF(Gewinnzahlen!$J$17=L15,1,0))))))</f>
        <v>1</v>
      </c>
      <c r="DK12" s="50">
        <f>IF(Gewinnzahlen!$J$17=M10,1,IF(Gewinnzahlen!$J$17=M11,1,IF(Gewinnzahlen!$J$17=M12,1,IF(Gewinnzahlen!$J$17=M13,1,IF(Gewinnzahlen!$J$17=M14,1,IF(Gewinnzahlen!$J$17=M15,1,0))))))</f>
        <v>1</v>
      </c>
      <c r="DL12" s="50">
        <f>IF(Gewinnzahlen!$J$17=N10,1,IF(Gewinnzahlen!$J$17=N11,1,IF(Gewinnzahlen!$J$17=N12,1,IF(Gewinnzahlen!$J$17=N13,1,IF(Gewinnzahlen!$J$17=N14,1,IF(Gewinnzahlen!$J$17=N15,1,0))))))</f>
        <v>1</v>
      </c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</row>
    <row r="13" spans="1:236" s="3" customFormat="1" ht="14.1" customHeight="1" thickBo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04"/>
      <c r="P13" s="106"/>
      <c r="Q13" s="107"/>
      <c r="U13" s="51" t="str">
        <f t="shared" ref="U13:AF13" si="2">IF(C16="","",SUM(U7:U12))</f>
        <v/>
      </c>
      <c r="V13" s="51" t="str">
        <f t="shared" si="2"/>
        <v/>
      </c>
      <c r="W13" s="51" t="str">
        <f t="shared" si="2"/>
        <v/>
      </c>
      <c r="X13" s="51" t="str">
        <f t="shared" si="2"/>
        <v/>
      </c>
      <c r="Y13" s="51" t="str">
        <f t="shared" si="2"/>
        <v/>
      </c>
      <c r="Z13" s="51" t="str">
        <f t="shared" si="2"/>
        <v/>
      </c>
      <c r="AA13" s="51" t="str">
        <f t="shared" si="2"/>
        <v/>
      </c>
      <c r="AB13" s="51" t="str">
        <f t="shared" si="2"/>
        <v/>
      </c>
      <c r="AC13" s="51" t="str">
        <f t="shared" si="2"/>
        <v/>
      </c>
      <c r="AD13" s="51" t="str">
        <f t="shared" si="2"/>
        <v/>
      </c>
      <c r="AE13" s="51" t="str">
        <f t="shared" si="2"/>
        <v/>
      </c>
      <c r="AF13" s="51" t="str">
        <f t="shared" si="2"/>
        <v/>
      </c>
      <c r="AG13" s="85" t="str">
        <f t="shared" ref="AG13:AR13" si="3">IF(C16="","",SUM(AG7:AG12))</f>
        <v/>
      </c>
      <c r="AH13" s="51" t="str">
        <f t="shared" si="3"/>
        <v/>
      </c>
      <c r="AI13" s="51" t="str">
        <f t="shared" si="3"/>
        <v/>
      </c>
      <c r="AJ13" s="51" t="str">
        <f t="shared" si="3"/>
        <v/>
      </c>
      <c r="AK13" s="51" t="str">
        <f t="shared" si="3"/>
        <v/>
      </c>
      <c r="AL13" s="51" t="str">
        <f t="shared" si="3"/>
        <v/>
      </c>
      <c r="AM13" s="51" t="str">
        <f t="shared" si="3"/>
        <v/>
      </c>
      <c r="AN13" s="51" t="str">
        <f t="shared" si="3"/>
        <v/>
      </c>
      <c r="AO13" s="51" t="str">
        <f t="shared" si="3"/>
        <v/>
      </c>
      <c r="AP13" s="51" t="str">
        <f t="shared" si="3"/>
        <v/>
      </c>
      <c r="AQ13" s="51" t="str">
        <f t="shared" si="3"/>
        <v/>
      </c>
      <c r="AR13" s="51" t="str">
        <f t="shared" si="3"/>
        <v/>
      </c>
      <c r="AS13" s="85" t="str">
        <f t="shared" ref="AS13:BD13" si="4">IF(C16="","",SUM(AS7:AS12))</f>
        <v/>
      </c>
      <c r="AT13" s="51" t="str">
        <f t="shared" si="4"/>
        <v/>
      </c>
      <c r="AU13" s="51" t="str">
        <f t="shared" si="4"/>
        <v/>
      </c>
      <c r="AV13" s="51" t="str">
        <f t="shared" si="4"/>
        <v/>
      </c>
      <c r="AW13" s="51" t="str">
        <f t="shared" si="4"/>
        <v/>
      </c>
      <c r="AX13" s="51" t="str">
        <f t="shared" si="4"/>
        <v/>
      </c>
      <c r="AY13" s="51" t="str">
        <f t="shared" si="4"/>
        <v/>
      </c>
      <c r="AZ13" s="51" t="str">
        <f t="shared" si="4"/>
        <v/>
      </c>
      <c r="BA13" s="51" t="str">
        <f t="shared" si="4"/>
        <v/>
      </c>
      <c r="BB13" s="51" t="str">
        <f t="shared" si="4"/>
        <v/>
      </c>
      <c r="BC13" s="51" t="str">
        <f t="shared" si="4"/>
        <v/>
      </c>
      <c r="BD13" s="51" t="str">
        <f t="shared" si="4"/>
        <v/>
      </c>
      <c r="BE13" s="85" t="str">
        <f t="shared" ref="BE13:BP13" si="5">IF(C16="","",SUM(BE7:BE12))</f>
        <v/>
      </c>
      <c r="BF13" s="51" t="str">
        <f t="shared" si="5"/>
        <v/>
      </c>
      <c r="BG13" s="51" t="str">
        <f t="shared" si="5"/>
        <v/>
      </c>
      <c r="BH13" s="51" t="str">
        <f t="shared" si="5"/>
        <v/>
      </c>
      <c r="BI13" s="51" t="str">
        <f t="shared" si="5"/>
        <v/>
      </c>
      <c r="BJ13" s="51" t="str">
        <f t="shared" si="5"/>
        <v/>
      </c>
      <c r="BK13" s="51" t="str">
        <f t="shared" si="5"/>
        <v/>
      </c>
      <c r="BL13" s="51" t="str">
        <f t="shared" si="5"/>
        <v/>
      </c>
      <c r="BM13" s="51" t="str">
        <f t="shared" si="5"/>
        <v/>
      </c>
      <c r="BN13" s="51" t="str">
        <f t="shared" si="5"/>
        <v/>
      </c>
      <c r="BO13" s="51" t="str">
        <f t="shared" si="5"/>
        <v/>
      </c>
      <c r="BP13" s="51" t="str">
        <f t="shared" si="5"/>
        <v/>
      </c>
      <c r="BQ13" s="85" t="str">
        <f t="shared" ref="BQ13:CB13" si="6">IF(C16="","",SUM(BQ7:BQ12))</f>
        <v/>
      </c>
      <c r="BR13" s="51" t="str">
        <f t="shared" si="6"/>
        <v/>
      </c>
      <c r="BS13" s="51" t="str">
        <f t="shared" si="6"/>
        <v/>
      </c>
      <c r="BT13" s="51" t="str">
        <f t="shared" si="6"/>
        <v/>
      </c>
      <c r="BU13" s="51" t="str">
        <f t="shared" si="6"/>
        <v/>
      </c>
      <c r="BV13" s="51" t="str">
        <f t="shared" si="6"/>
        <v/>
      </c>
      <c r="BW13" s="51" t="str">
        <f t="shared" si="6"/>
        <v/>
      </c>
      <c r="BX13" s="51" t="str">
        <f t="shared" si="6"/>
        <v/>
      </c>
      <c r="BY13" s="51" t="str">
        <f t="shared" si="6"/>
        <v/>
      </c>
      <c r="BZ13" s="51" t="str">
        <f t="shared" si="6"/>
        <v/>
      </c>
      <c r="CA13" s="51" t="str">
        <f t="shared" si="6"/>
        <v/>
      </c>
      <c r="CB13" s="51" t="str">
        <f t="shared" si="6"/>
        <v/>
      </c>
      <c r="CC13" s="85" t="str">
        <f>IF(C16="","",SUM(CC7:CC12))</f>
        <v/>
      </c>
      <c r="CD13" s="51" t="str">
        <f t="shared" ref="CD13:CN13" si="7">IF(D16="","",SUM(CD7:CD12))</f>
        <v/>
      </c>
      <c r="CE13" s="51" t="str">
        <f t="shared" si="7"/>
        <v/>
      </c>
      <c r="CF13" s="51" t="str">
        <f t="shared" si="7"/>
        <v/>
      </c>
      <c r="CG13" s="51" t="str">
        <f t="shared" si="7"/>
        <v/>
      </c>
      <c r="CH13" s="51" t="str">
        <f t="shared" si="7"/>
        <v/>
      </c>
      <c r="CI13" s="51" t="str">
        <f t="shared" si="7"/>
        <v/>
      </c>
      <c r="CJ13" s="51" t="str">
        <f t="shared" si="7"/>
        <v/>
      </c>
      <c r="CK13" s="51" t="str">
        <f t="shared" si="7"/>
        <v/>
      </c>
      <c r="CL13" s="51" t="str">
        <f t="shared" si="7"/>
        <v/>
      </c>
      <c r="CM13" s="51" t="str">
        <f t="shared" si="7"/>
        <v/>
      </c>
      <c r="CN13" s="115" t="str">
        <f t="shared" si="7"/>
        <v/>
      </c>
      <c r="CO13" s="85" t="str">
        <f>IF(C16="","",SUM(CO7:CO12))</f>
        <v/>
      </c>
      <c r="CP13" s="51" t="str">
        <f t="shared" ref="CP13:CZ13" si="8">IF(D16="","",SUM(CP7:CP12))</f>
        <v/>
      </c>
      <c r="CQ13" s="51" t="str">
        <f t="shared" si="8"/>
        <v/>
      </c>
      <c r="CR13" s="51" t="str">
        <f t="shared" si="8"/>
        <v/>
      </c>
      <c r="CS13" s="51" t="str">
        <f t="shared" si="8"/>
        <v/>
      </c>
      <c r="CT13" s="51" t="str">
        <f t="shared" si="8"/>
        <v/>
      </c>
      <c r="CU13" s="51" t="str">
        <f t="shared" si="8"/>
        <v/>
      </c>
      <c r="CV13" s="51" t="str">
        <f t="shared" si="8"/>
        <v/>
      </c>
      <c r="CW13" s="51" t="str">
        <f t="shared" si="8"/>
        <v/>
      </c>
      <c r="CX13" s="51" t="str">
        <f t="shared" si="8"/>
        <v/>
      </c>
      <c r="CY13" s="51" t="str">
        <f t="shared" si="8"/>
        <v/>
      </c>
      <c r="CZ13" s="115" t="str">
        <f t="shared" si="8"/>
        <v/>
      </c>
      <c r="DA13" s="85" t="str">
        <f>IF(C16="","",SUM(DA7:DA12))</f>
        <v/>
      </c>
      <c r="DB13" s="51" t="str">
        <f t="shared" ref="DB13:DL13" si="9">IF(D16="","",SUM(DB7:DB12))</f>
        <v/>
      </c>
      <c r="DC13" s="51" t="str">
        <f t="shared" si="9"/>
        <v/>
      </c>
      <c r="DD13" s="51" t="str">
        <f t="shared" si="9"/>
        <v/>
      </c>
      <c r="DE13" s="51" t="str">
        <f t="shared" si="9"/>
        <v/>
      </c>
      <c r="DF13" s="51" t="str">
        <f t="shared" si="9"/>
        <v/>
      </c>
      <c r="DG13" s="51" t="str">
        <f t="shared" si="9"/>
        <v/>
      </c>
      <c r="DH13" s="51" t="str">
        <f t="shared" si="9"/>
        <v/>
      </c>
      <c r="DI13" s="51" t="str">
        <f t="shared" si="9"/>
        <v/>
      </c>
      <c r="DJ13" s="51" t="str">
        <f t="shared" si="9"/>
        <v/>
      </c>
      <c r="DK13" s="51" t="str">
        <f t="shared" si="9"/>
        <v/>
      </c>
      <c r="DL13" s="51" t="str">
        <f t="shared" si="9"/>
        <v/>
      </c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</row>
    <row r="14" spans="1:236" s="3" customFormat="1" ht="14.1" customHeight="1" thickTop="1"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08" t="s">
        <v>201</v>
      </c>
      <c r="P14" s="167"/>
      <c r="Q14" s="167"/>
      <c r="U14" s="52" t="s">
        <v>188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3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3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3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3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114"/>
      <c r="CO14" s="53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114"/>
      <c r="DA14" s="53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</row>
    <row r="15" spans="1:236" s="3" customFormat="1" ht="14.1" customHeight="1"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5"/>
      <c r="P15" s="168"/>
      <c r="Q15" s="168"/>
      <c r="U15" s="50" t="s">
        <v>24</v>
      </c>
      <c r="V15" s="50" t="s">
        <v>25</v>
      </c>
      <c r="W15" s="50" t="s">
        <v>26</v>
      </c>
      <c r="X15" s="50" t="s">
        <v>27</v>
      </c>
      <c r="Y15" s="50" t="s">
        <v>28</v>
      </c>
      <c r="Z15" s="50" t="s">
        <v>29</v>
      </c>
      <c r="AA15" s="50" t="s">
        <v>30</v>
      </c>
      <c r="AB15" s="50" t="s">
        <v>31</v>
      </c>
      <c r="AC15" s="50" t="s">
        <v>32</v>
      </c>
      <c r="AD15" s="50" t="s">
        <v>33</v>
      </c>
      <c r="AE15" s="50" t="s">
        <v>34</v>
      </c>
      <c r="AF15" s="50" t="s">
        <v>35</v>
      </c>
      <c r="AG15" s="53" t="s">
        <v>36</v>
      </c>
      <c r="AH15" s="50" t="s">
        <v>37</v>
      </c>
      <c r="AI15" s="50" t="s">
        <v>38</v>
      </c>
      <c r="AJ15" s="50" t="s">
        <v>39</v>
      </c>
      <c r="AK15" s="50" t="s">
        <v>40</v>
      </c>
      <c r="AL15" s="50" t="s">
        <v>41</v>
      </c>
      <c r="AM15" s="50" t="s">
        <v>42</v>
      </c>
      <c r="AN15" s="50" t="s">
        <v>43</v>
      </c>
      <c r="AO15" s="50" t="s">
        <v>44</v>
      </c>
      <c r="AP15" s="50" t="s">
        <v>45</v>
      </c>
      <c r="AQ15" s="50" t="s">
        <v>46</v>
      </c>
      <c r="AR15" s="50" t="s">
        <v>47</v>
      </c>
      <c r="AS15" s="53" t="s">
        <v>48</v>
      </c>
      <c r="AT15" s="50" t="s">
        <v>49</v>
      </c>
      <c r="AU15" s="50" t="s">
        <v>50</v>
      </c>
      <c r="AV15" s="50" t="s">
        <v>51</v>
      </c>
      <c r="AW15" s="50" t="s">
        <v>52</v>
      </c>
      <c r="AX15" s="50" t="s">
        <v>53</v>
      </c>
      <c r="AY15" s="50" t="s">
        <v>54</v>
      </c>
      <c r="AZ15" s="50" t="s">
        <v>55</v>
      </c>
      <c r="BA15" s="50" t="s">
        <v>56</v>
      </c>
      <c r="BB15" s="50" t="s">
        <v>57</v>
      </c>
      <c r="BC15" s="50" t="s">
        <v>58</v>
      </c>
      <c r="BD15" s="50" t="s">
        <v>59</v>
      </c>
      <c r="BE15" s="53" t="s">
        <v>60</v>
      </c>
      <c r="BF15" s="50" t="s">
        <v>61</v>
      </c>
      <c r="BG15" s="50" t="s">
        <v>62</v>
      </c>
      <c r="BH15" s="50" t="s">
        <v>63</v>
      </c>
      <c r="BI15" s="50" t="s">
        <v>64</v>
      </c>
      <c r="BJ15" s="50" t="s">
        <v>65</v>
      </c>
      <c r="BK15" s="50" t="s">
        <v>66</v>
      </c>
      <c r="BL15" s="50" t="s">
        <v>67</v>
      </c>
      <c r="BM15" s="50" t="s">
        <v>68</v>
      </c>
      <c r="BN15" s="50" t="s">
        <v>69</v>
      </c>
      <c r="BO15" s="50" t="s">
        <v>70</v>
      </c>
      <c r="BP15" s="50" t="s">
        <v>71</v>
      </c>
      <c r="BQ15" s="53" t="s">
        <v>72</v>
      </c>
      <c r="BR15" s="50" t="s">
        <v>73</v>
      </c>
      <c r="BS15" s="50" t="s">
        <v>74</v>
      </c>
      <c r="BT15" s="50" t="s">
        <v>75</v>
      </c>
      <c r="BU15" s="50" t="s">
        <v>76</v>
      </c>
      <c r="BV15" s="50" t="s">
        <v>77</v>
      </c>
      <c r="BW15" s="50" t="s">
        <v>78</v>
      </c>
      <c r="BX15" s="50" t="s">
        <v>79</v>
      </c>
      <c r="BY15" s="50" t="s">
        <v>80</v>
      </c>
      <c r="BZ15" s="50" t="s">
        <v>81</v>
      </c>
      <c r="CA15" s="50" t="s">
        <v>82</v>
      </c>
      <c r="CB15" s="50" t="s">
        <v>83</v>
      </c>
      <c r="CC15" s="53" t="s">
        <v>233</v>
      </c>
      <c r="CD15" s="87" t="s">
        <v>234</v>
      </c>
      <c r="CE15" s="87" t="s">
        <v>235</v>
      </c>
      <c r="CF15" s="87" t="s">
        <v>236</v>
      </c>
      <c r="CG15" s="87" t="s">
        <v>237</v>
      </c>
      <c r="CH15" s="87" t="s">
        <v>238</v>
      </c>
      <c r="CI15" s="87" t="s">
        <v>239</v>
      </c>
      <c r="CJ15" s="87" t="s">
        <v>240</v>
      </c>
      <c r="CK15" s="87" t="s">
        <v>241</v>
      </c>
      <c r="CL15" s="87" t="s">
        <v>242</v>
      </c>
      <c r="CM15" s="87" t="s">
        <v>243</v>
      </c>
      <c r="CN15" s="114" t="s">
        <v>244</v>
      </c>
      <c r="CO15" s="53" t="s">
        <v>257</v>
      </c>
      <c r="CP15" s="87" t="s">
        <v>258</v>
      </c>
      <c r="CQ15" s="87" t="s">
        <v>259</v>
      </c>
      <c r="CR15" s="87" t="s">
        <v>260</v>
      </c>
      <c r="CS15" s="87" t="s">
        <v>261</v>
      </c>
      <c r="CT15" s="87" t="s">
        <v>262</v>
      </c>
      <c r="CU15" s="87" t="s">
        <v>263</v>
      </c>
      <c r="CV15" s="87" t="s">
        <v>264</v>
      </c>
      <c r="CW15" s="87" t="s">
        <v>265</v>
      </c>
      <c r="CX15" s="87" t="s">
        <v>266</v>
      </c>
      <c r="CY15" s="87" t="s">
        <v>267</v>
      </c>
      <c r="CZ15" s="114" t="s">
        <v>268</v>
      </c>
      <c r="DA15" s="53" t="s">
        <v>281</v>
      </c>
      <c r="DB15" s="87" t="s">
        <v>282</v>
      </c>
      <c r="DC15" s="87" t="s">
        <v>283</v>
      </c>
      <c r="DD15" s="87" t="s">
        <v>284</v>
      </c>
      <c r="DE15" s="87" t="s">
        <v>285</v>
      </c>
      <c r="DF15" s="87" t="s">
        <v>286</v>
      </c>
      <c r="DG15" s="87" t="s">
        <v>287</v>
      </c>
      <c r="DH15" s="87" t="s">
        <v>288</v>
      </c>
      <c r="DI15" s="87" t="s">
        <v>289</v>
      </c>
      <c r="DJ15" s="87" t="s">
        <v>290</v>
      </c>
      <c r="DK15" s="87" t="s">
        <v>291</v>
      </c>
      <c r="DL15" s="87" t="s">
        <v>292</v>
      </c>
      <c r="DM15" s="50" t="s">
        <v>0</v>
      </c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</row>
    <row r="16" spans="1:236" s="3" customFormat="1" ht="10.5" customHeight="1">
      <c r="C16" s="77" t="str">
        <f>IF(C10="","",IF(C11="","",IF(C12="","",IF(C13="","",IF(C14="","",IF(C15="","","x"))))))</f>
        <v/>
      </c>
      <c r="D16" s="77" t="str">
        <f t="shared" ref="D16:N16" si="10">IF(D10="","",IF(D11="","",IF(D12="","",IF(D13="","",IF(D14="","",IF(D15="","","x"))))))</f>
        <v/>
      </c>
      <c r="E16" s="77" t="str">
        <f t="shared" si="10"/>
        <v/>
      </c>
      <c r="F16" s="77" t="str">
        <f t="shared" si="10"/>
        <v/>
      </c>
      <c r="G16" s="77" t="str">
        <f t="shared" si="10"/>
        <v/>
      </c>
      <c r="H16" s="77" t="str">
        <f t="shared" si="10"/>
        <v/>
      </c>
      <c r="I16" s="77" t="str">
        <f t="shared" si="10"/>
        <v/>
      </c>
      <c r="J16" s="77" t="str">
        <f t="shared" si="10"/>
        <v/>
      </c>
      <c r="K16" s="77" t="str">
        <f t="shared" si="10"/>
        <v/>
      </c>
      <c r="L16" s="77" t="str">
        <f t="shared" si="10"/>
        <v/>
      </c>
      <c r="M16" s="77" t="str">
        <f t="shared" si="10"/>
        <v/>
      </c>
      <c r="N16" s="77" t="str">
        <f t="shared" si="10"/>
        <v/>
      </c>
      <c r="U16" s="82">
        <f>IF(RIGHT($O$9,1)=RIGHT(Gewinnzahlen!$C$18,1),1,0)</f>
        <v>1</v>
      </c>
      <c r="V16" s="82">
        <f>IF(RIGHT($O$9,1)=RIGHT(Gewinnzahlen!$C$18,1),1,0)</f>
        <v>1</v>
      </c>
      <c r="W16" s="82">
        <f>IF(RIGHT($O$9,1)=RIGHT(Gewinnzahlen!$C$18,1),1,0)</f>
        <v>1</v>
      </c>
      <c r="X16" s="82">
        <f>IF(RIGHT($O$9,1)=RIGHT(Gewinnzahlen!$C$18,1),1,0)</f>
        <v>1</v>
      </c>
      <c r="Y16" s="82">
        <f>IF(RIGHT($O$9,1)=RIGHT(Gewinnzahlen!$C$18,1),1,0)</f>
        <v>1</v>
      </c>
      <c r="Z16" s="82">
        <f>IF(RIGHT($O$9,1)=RIGHT(Gewinnzahlen!$C$18,1),1,0)</f>
        <v>1</v>
      </c>
      <c r="AA16" s="82">
        <f>IF(RIGHT($O$9,1)=RIGHT(Gewinnzahlen!$C$18,1),1,0)</f>
        <v>1</v>
      </c>
      <c r="AB16" s="82">
        <f>IF(RIGHT($O$9,1)=RIGHT(Gewinnzahlen!$C$18,1),1,0)</f>
        <v>1</v>
      </c>
      <c r="AC16" s="82">
        <f>IF(RIGHT($O$9,1)=RIGHT(Gewinnzahlen!$C$18,1),1,0)</f>
        <v>1</v>
      </c>
      <c r="AD16" s="82">
        <f>IF(RIGHT($O$9,1)=RIGHT(Gewinnzahlen!$C$18,1),1,0)</f>
        <v>1</v>
      </c>
      <c r="AE16" s="82">
        <f>IF(RIGHT($O$9,1)=RIGHT(Gewinnzahlen!$C$18,1),1,0)</f>
        <v>1</v>
      </c>
      <c r="AF16" s="82">
        <f>IF(RIGHT($O$9,1)=RIGHT(Gewinnzahlen!$C$18,1),1,0)</f>
        <v>1</v>
      </c>
      <c r="AG16" s="86">
        <f>IF(RIGHT($O$9,1)=RIGHT(Gewinnzahlen!$D$18,1),1,0)</f>
        <v>1</v>
      </c>
      <c r="AH16" s="82">
        <f>IF(RIGHT($O$9,1)=RIGHT(Gewinnzahlen!$D$18,1),1,0)</f>
        <v>1</v>
      </c>
      <c r="AI16" s="82">
        <f>IF(RIGHT($O$9,1)=RIGHT(Gewinnzahlen!$D$18,1),1,0)</f>
        <v>1</v>
      </c>
      <c r="AJ16" s="82">
        <f>IF(RIGHT($O$9,1)=RIGHT(Gewinnzahlen!$D$18,1),1,0)</f>
        <v>1</v>
      </c>
      <c r="AK16" s="82">
        <f>IF(RIGHT($O$9,1)=RIGHT(Gewinnzahlen!$D$18,1),1,0)</f>
        <v>1</v>
      </c>
      <c r="AL16" s="82">
        <f>IF(RIGHT($O$9,1)=RIGHT(Gewinnzahlen!$D$18,1),1,0)</f>
        <v>1</v>
      </c>
      <c r="AM16" s="82">
        <f>IF(RIGHT($O$9,1)=RIGHT(Gewinnzahlen!$D$18,1),1,0)</f>
        <v>1</v>
      </c>
      <c r="AN16" s="82">
        <f>IF(RIGHT($O$9,1)=RIGHT(Gewinnzahlen!$D$18,1),1,0)</f>
        <v>1</v>
      </c>
      <c r="AO16" s="82">
        <f>IF(RIGHT($O$9,1)=RIGHT(Gewinnzahlen!$D$18,1),1,0)</f>
        <v>1</v>
      </c>
      <c r="AP16" s="82">
        <f>IF(RIGHT($O$9,1)=RIGHT(Gewinnzahlen!$D$18,1),1,0)</f>
        <v>1</v>
      </c>
      <c r="AQ16" s="82">
        <f>IF(RIGHT($O$9,1)=RIGHT(Gewinnzahlen!$D$18,1),1,0)</f>
        <v>1</v>
      </c>
      <c r="AR16" s="82">
        <f>IF(RIGHT($O$9,1)=RIGHT(Gewinnzahlen!$D$18,1),1,0)</f>
        <v>1</v>
      </c>
      <c r="AS16" s="86">
        <f>IF(RIGHT($O$9,1)=RIGHT(Gewinnzahlen!$E$18,1),1,0)</f>
        <v>1</v>
      </c>
      <c r="AT16" s="82">
        <f>IF(RIGHT($O$9,1)=RIGHT(Gewinnzahlen!$E$18,1),1,0)</f>
        <v>1</v>
      </c>
      <c r="AU16" s="82">
        <f>IF(RIGHT($O$9,1)=RIGHT(Gewinnzahlen!$E$18,1),1,0)</f>
        <v>1</v>
      </c>
      <c r="AV16" s="82">
        <f>IF(RIGHT($O$9,1)=RIGHT(Gewinnzahlen!$E$18,1),1,0)</f>
        <v>1</v>
      </c>
      <c r="AW16" s="82">
        <f>IF(RIGHT($O$9,1)=RIGHT(Gewinnzahlen!$E$18,1),1,0)</f>
        <v>1</v>
      </c>
      <c r="AX16" s="82">
        <f>IF(RIGHT($O$9,1)=RIGHT(Gewinnzahlen!$E$18,1),1,0)</f>
        <v>1</v>
      </c>
      <c r="AY16" s="82">
        <f>IF(RIGHT($O$9,1)=RIGHT(Gewinnzahlen!$E$18,1),1,0)</f>
        <v>1</v>
      </c>
      <c r="AZ16" s="82">
        <f>IF(RIGHT($O$9,1)=RIGHT(Gewinnzahlen!$E$18,1),1,0)</f>
        <v>1</v>
      </c>
      <c r="BA16" s="82">
        <f>IF(RIGHT($O$9,1)=RIGHT(Gewinnzahlen!$E$18,1),1,0)</f>
        <v>1</v>
      </c>
      <c r="BB16" s="82">
        <f>IF(RIGHT($O$9,1)=RIGHT(Gewinnzahlen!$E$18,1),1,0)</f>
        <v>1</v>
      </c>
      <c r="BC16" s="82">
        <f>IF(RIGHT($O$9,1)=RIGHT(Gewinnzahlen!$E$18,1),1,0)</f>
        <v>1</v>
      </c>
      <c r="BD16" s="82">
        <f>IF(RIGHT($O$9,1)=RIGHT(Gewinnzahlen!$E$18,1),1,0)</f>
        <v>1</v>
      </c>
      <c r="BE16" s="86">
        <f>IF(RIGHT($O$9,1)=RIGHT(Gewinnzahlen!$F$18,1),1,0)</f>
        <v>1</v>
      </c>
      <c r="BF16" s="82">
        <f>IF(RIGHT($O$9,1)=RIGHT(Gewinnzahlen!$F$18,1),1,0)</f>
        <v>1</v>
      </c>
      <c r="BG16" s="82">
        <f>IF(RIGHT($O$9,1)=RIGHT(Gewinnzahlen!$F$18,1),1,0)</f>
        <v>1</v>
      </c>
      <c r="BH16" s="82">
        <f>IF(RIGHT($O$9,1)=RIGHT(Gewinnzahlen!$F$18,1),1,0)</f>
        <v>1</v>
      </c>
      <c r="BI16" s="82">
        <f>IF(RIGHT($O$9,1)=RIGHT(Gewinnzahlen!$F$18,1),1,0)</f>
        <v>1</v>
      </c>
      <c r="BJ16" s="82">
        <f>IF(RIGHT($O$9,1)=RIGHT(Gewinnzahlen!$F$18,1),1,0)</f>
        <v>1</v>
      </c>
      <c r="BK16" s="82">
        <f>IF(RIGHT($O$9,1)=RIGHT(Gewinnzahlen!$F$18,1),1,0)</f>
        <v>1</v>
      </c>
      <c r="BL16" s="82">
        <f>IF(RIGHT($O$9,1)=RIGHT(Gewinnzahlen!$F$18,1),1,0)</f>
        <v>1</v>
      </c>
      <c r="BM16" s="82">
        <f>IF(RIGHT($O$9,1)=RIGHT(Gewinnzahlen!$F$18,1),1,0)</f>
        <v>1</v>
      </c>
      <c r="BN16" s="82">
        <f>IF(RIGHT($O$9,1)=RIGHT(Gewinnzahlen!$F$18,1),1,0)</f>
        <v>1</v>
      </c>
      <c r="BO16" s="82">
        <f>IF(RIGHT($O$9,1)=RIGHT(Gewinnzahlen!$F$18,1),1,0)</f>
        <v>1</v>
      </c>
      <c r="BP16" s="82">
        <f>IF(RIGHT($O$9,1)=RIGHT(Gewinnzahlen!$F$18,1),1,0)</f>
        <v>1</v>
      </c>
      <c r="BQ16" s="86">
        <f>IF(RIGHT($O$9,1)=RIGHT(Gewinnzahlen!$G$18,1),1,0)</f>
        <v>1</v>
      </c>
      <c r="BR16" s="82">
        <f>IF(RIGHT($O$9,1)=RIGHT(Gewinnzahlen!$G$18,1),1,0)</f>
        <v>1</v>
      </c>
      <c r="BS16" s="82">
        <f>IF(RIGHT($O$9,1)=RIGHT(Gewinnzahlen!$G$18,1),1,0)</f>
        <v>1</v>
      </c>
      <c r="BT16" s="82">
        <f>IF(RIGHT($O$9,1)=RIGHT(Gewinnzahlen!$G$18,1),1,0)</f>
        <v>1</v>
      </c>
      <c r="BU16" s="82">
        <f>IF(RIGHT($O$9,1)=RIGHT(Gewinnzahlen!$G$18,1),1,0)</f>
        <v>1</v>
      </c>
      <c r="BV16" s="82">
        <f>IF(RIGHT($O$9,1)=RIGHT(Gewinnzahlen!$G$18,1),1,0)</f>
        <v>1</v>
      </c>
      <c r="BW16" s="82">
        <f>IF(RIGHT($O$9,1)=RIGHT(Gewinnzahlen!$G$18,1),1,0)</f>
        <v>1</v>
      </c>
      <c r="BX16" s="82">
        <f>IF(RIGHT($O$9,1)=RIGHT(Gewinnzahlen!$G$18,1),1,0)</f>
        <v>1</v>
      </c>
      <c r="BY16" s="82">
        <f>IF(RIGHT($O$9,1)=RIGHT(Gewinnzahlen!$G$18,1),1,0)</f>
        <v>1</v>
      </c>
      <c r="BZ16" s="82">
        <f>IF(RIGHT($O$9,1)=RIGHT(Gewinnzahlen!$G$18,1),1,0)</f>
        <v>1</v>
      </c>
      <c r="CA16" s="82">
        <f>IF(RIGHT($O$9,1)=RIGHT(Gewinnzahlen!$G$18,1),1,0)</f>
        <v>1</v>
      </c>
      <c r="CB16" s="82">
        <f>IF(RIGHT($O$9,1)=RIGHT(Gewinnzahlen!$G$18,1),1,0)</f>
        <v>1</v>
      </c>
      <c r="CC16" s="86">
        <f>IF(RIGHT($O$9,1)=RIGHT(Gewinnzahlen!$H$18,1),1,0)</f>
        <v>1</v>
      </c>
      <c r="CD16" s="113">
        <f>IF(RIGHT($O$9,1)=RIGHT(Gewinnzahlen!$H$18,1),1,0)</f>
        <v>1</v>
      </c>
      <c r="CE16" s="113">
        <f>IF(RIGHT($O$9,1)=RIGHT(Gewinnzahlen!$H$18,1),1,0)</f>
        <v>1</v>
      </c>
      <c r="CF16" s="113">
        <f>IF(RIGHT($O$9,1)=RIGHT(Gewinnzahlen!$H$18,1),1,0)</f>
        <v>1</v>
      </c>
      <c r="CG16" s="113">
        <f>IF(RIGHT($O$9,1)=RIGHT(Gewinnzahlen!$H$18,1),1,0)</f>
        <v>1</v>
      </c>
      <c r="CH16" s="113">
        <f>IF(RIGHT($O$9,1)=RIGHT(Gewinnzahlen!$H$18,1),1,0)</f>
        <v>1</v>
      </c>
      <c r="CI16" s="113">
        <f>IF(RIGHT($O$9,1)=RIGHT(Gewinnzahlen!$H$18,1),1,0)</f>
        <v>1</v>
      </c>
      <c r="CJ16" s="113">
        <f>IF(RIGHT($O$9,1)=RIGHT(Gewinnzahlen!$H$18,1),1,0)</f>
        <v>1</v>
      </c>
      <c r="CK16" s="113">
        <f>IF(RIGHT($O$9,1)=RIGHT(Gewinnzahlen!$H$18,1),1,0)</f>
        <v>1</v>
      </c>
      <c r="CL16" s="113">
        <f>IF(RIGHT($O$9,1)=RIGHT(Gewinnzahlen!$H$18,1),1,0)</f>
        <v>1</v>
      </c>
      <c r="CM16" s="113">
        <f>IF(RIGHT($O$9,1)=RIGHT(Gewinnzahlen!$H$18,1),1,0)</f>
        <v>1</v>
      </c>
      <c r="CN16" s="116">
        <f>IF(RIGHT($O$9,1)=RIGHT(Gewinnzahlen!$H$18,1),1,0)</f>
        <v>1</v>
      </c>
      <c r="CO16" s="86">
        <f>IF(RIGHT($O$9,1)=RIGHT(Gewinnzahlen!$I$18,1),1,0)</f>
        <v>1</v>
      </c>
      <c r="CP16" s="113">
        <f>IF(RIGHT($O$9,1)=RIGHT(Gewinnzahlen!$I$18,1),1,0)</f>
        <v>1</v>
      </c>
      <c r="CQ16" s="113">
        <f>IF(RIGHT($O$9,1)=RIGHT(Gewinnzahlen!$I$18,1),1,0)</f>
        <v>1</v>
      </c>
      <c r="CR16" s="113">
        <f>IF(RIGHT($O$9,1)=RIGHT(Gewinnzahlen!$I$18,1),1,0)</f>
        <v>1</v>
      </c>
      <c r="CS16" s="113">
        <f>IF(RIGHT($O$9,1)=RIGHT(Gewinnzahlen!$I$18,1),1,0)</f>
        <v>1</v>
      </c>
      <c r="CT16" s="113">
        <f>IF(RIGHT($O$9,1)=RIGHT(Gewinnzahlen!$I$18,1),1,0)</f>
        <v>1</v>
      </c>
      <c r="CU16" s="113">
        <f>IF(RIGHT($O$9,1)=RIGHT(Gewinnzahlen!$I$18,1),1,0)</f>
        <v>1</v>
      </c>
      <c r="CV16" s="113">
        <f>IF(RIGHT($O$9,1)=RIGHT(Gewinnzahlen!$I$18,1),1,0)</f>
        <v>1</v>
      </c>
      <c r="CW16" s="113">
        <f>IF(RIGHT($O$9,1)=RIGHT(Gewinnzahlen!$I$18,1),1,0)</f>
        <v>1</v>
      </c>
      <c r="CX16" s="113">
        <f>IF(RIGHT($O$9,1)=RIGHT(Gewinnzahlen!$I$18,1),1,0)</f>
        <v>1</v>
      </c>
      <c r="CY16" s="113">
        <f>IF(RIGHT($O$9,1)=RIGHT(Gewinnzahlen!$I$18,1),1,0)</f>
        <v>1</v>
      </c>
      <c r="CZ16" s="116">
        <f>IF(RIGHT($O$9,1)=RIGHT(Gewinnzahlen!$I$18,1),1,0)</f>
        <v>1</v>
      </c>
      <c r="DA16" s="86">
        <f>IF(RIGHT($O$9,1)=RIGHT(Gewinnzahlen!$J$18,1),1,0)</f>
        <v>1</v>
      </c>
      <c r="DB16" s="113">
        <f>IF(RIGHT($O$9,1)=RIGHT(Gewinnzahlen!$J$18,1),1,0)</f>
        <v>1</v>
      </c>
      <c r="DC16" s="113">
        <f>IF(RIGHT($O$9,1)=RIGHT(Gewinnzahlen!$J$18,1),1,0)</f>
        <v>1</v>
      </c>
      <c r="DD16" s="113">
        <f>IF(RIGHT($O$9,1)=RIGHT(Gewinnzahlen!$J$18,1),1,0)</f>
        <v>1</v>
      </c>
      <c r="DE16" s="113">
        <f>IF(RIGHT($O$9,1)=RIGHT(Gewinnzahlen!$J$18,1),1,0)</f>
        <v>1</v>
      </c>
      <c r="DF16" s="113">
        <f>IF(RIGHT($O$9,1)=RIGHT(Gewinnzahlen!$J$18,1),1,0)</f>
        <v>1</v>
      </c>
      <c r="DG16" s="113">
        <f>IF(RIGHT($O$9,1)=RIGHT(Gewinnzahlen!$J$18,1),1,0)</f>
        <v>1</v>
      </c>
      <c r="DH16" s="113">
        <f>IF(RIGHT($O$9,1)=RIGHT(Gewinnzahlen!$J$18,1),1,0)</f>
        <v>1</v>
      </c>
      <c r="DI16" s="113">
        <f>IF(RIGHT($O$9,1)=RIGHT(Gewinnzahlen!$J$18,1),1,0)</f>
        <v>1</v>
      </c>
      <c r="DJ16" s="113">
        <f>IF(RIGHT($O$9,1)=RIGHT(Gewinnzahlen!$J$18,1),1,0)</f>
        <v>1</v>
      </c>
      <c r="DK16" s="113">
        <f>IF(RIGHT($O$9,1)=RIGHT(Gewinnzahlen!$J$18,1),1,0)</f>
        <v>1</v>
      </c>
      <c r="DL16" s="113">
        <f>IF(RIGHT($O$9,1)=RIGHT(Gewinnzahlen!$J$18,1),1,0)</f>
        <v>1</v>
      </c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</row>
    <row r="17" spans="2:256" ht="17.25" customHeight="1" thickBot="1">
      <c r="C17" s="66" t="s">
        <v>200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100" t="s">
        <v>194</v>
      </c>
      <c r="U17" s="83" t="str">
        <f t="shared" ref="U17:AZ17" si="11">IF(U13="","",IF(U13=0,"",IF(U13=1,"",IF(U16=1," + S",""))))</f>
        <v/>
      </c>
      <c r="V17" s="83" t="str">
        <f t="shared" si="11"/>
        <v/>
      </c>
      <c r="W17" s="83" t="str">
        <f t="shared" si="11"/>
        <v/>
      </c>
      <c r="X17" s="83" t="str">
        <f t="shared" si="11"/>
        <v/>
      </c>
      <c r="Y17" s="83" t="str">
        <f t="shared" si="11"/>
        <v/>
      </c>
      <c r="Z17" s="83" t="str">
        <f t="shared" si="11"/>
        <v/>
      </c>
      <c r="AA17" s="83" t="str">
        <f t="shared" si="11"/>
        <v/>
      </c>
      <c r="AB17" s="83" t="str">
        <f t="shared" si="11"/>
        <v/>
      </c>
      <c r="AC17" s="83" t="str">
        <f t="shared" si="11"/>
        <v/>
      </c>
      <c r="AD17" s="83" t="str">
        <f t="shared" si="11"/>
        <v/>
      </c>
      <c r="AE17" s="83" t="str">
        <f t="shared" si="11"/>
        <v/>
      </c>
      <c r="AF17" s="83" t="str">
        <f t="shared" si="11"/>
        <v/>
      </c>
      <c r="AG17" s="83" t="str">
        <f t="shared" si="11"/>
        <v/>
      </c>
      <c r="AH17" s="83" t="str">
        <f t="shared" si="11"/>
        <v/>
      </c>
      <c r="AI17" s="83" t="str">
        <f t="shared" si="11"/>
        <v/>
      </c>
      <c r="AJ17" s="83" t="str">
        <f t="shared" si="11"/>
        <v/>
      </c>
      <c r="AK17" s="83" t="str">
        <f t="shared" si="11"/>
        <v/>
      </c>
      <c r="AL17" s="83" t="str">
        <f t="shared" si="11"/>
        <v/>
      </c>
      <c r="AM17" s="83" t="str">
        <f t="shared" si="11"/>
        <v/>
      </c>
      <c r="AN17" s="83" t="str">
        <f t="shared" si="11"/>
        <v/>
      </c>
      <c r="AO17" s="83" t="str">
        <f t="shared" si="11"/>
        <v/>
      </c>
      <c r="AP17" s="83" t="str">
        <f t="shared" si="11"/>
        <v/>
      </c>
      <c r="AQ17" s="83" t="str">
        <f t="shared" si="11"/>
        <v/>
      </c>
      <c r="AR17" s="83" t="str">
        <f t="shared" si="11"/>
        <v/>
      </c>
      <c r="AS17" s="83" t="str">
        <f t="shared" si="11"/>
        <v/>
      </c>
      <c r="AT17" s="83" t="str">
        <f t="shared" si="11"/>
        <v/>
      </c>
      <c r="AU17" s="83" t="str">
        <f t="shared" si="11"/>
        <v/>
      </c>
      <c r="AV17" s="83" t="str">
        <f t="shared" si="11"/>
        <v/>
      </c>
      <c r="AW17" s="83" t="str">
        <f t="shared" si="11"/>
        <v/>
      </c>
      <c r="AX17" s="83" t="str">
        <f t="shared" si="11"/>
        <v/>
      </c>
      <c r="AY17" s="83" t="str">
        <f t="shared" si="11"/>
        <v/>
      </c>
      <c r="AZ17" s="83" t="str">
        <f t="shared" si="11"/>
        <v/>
      </c>
      <c r="BA17" s="83" t="str">
        <f t="shared" ref="BA17:CF17" si="12">IF(BA13="","",IF(BA13=0,"",IF(BA13=1,"",IF(BA16=1," + S",""))))</f>
        <v/>
      </c>
      <c r="BB17" s="83" t="str">
        <f t="shared" si="12"/>
        <v/>
      </c>
      <c r="BC17" s="83" t="str">
        <f t="shared" si="12"/>
        <v/>
      </c>
      <c r="BD17" s="83" t="str">
        <f t="shared" si="12"/>
        <v/>
      </c>
      <c r="BE17" s="83" t="str">
        <f t="shared" si="12"/>
        <v/>
      </c>
      <c r="BF17" s="83" t="str">
        <f t="shared" si="12"/>
        <v/>
      </c>
      <c r="BG17" s="83" t="str">
        <f t="shared" si="12"/>
        <v/>
      </c>
      <c r="BH17" s="83" t="str">
        <f t="shared" si="12"/>
        <v/>
      </c>
      <c r="BI17" s="83" t="str">
        <f t="shared" si="12"/>
        <v/>
      </c>
      <c r="BJ17" s="83" t="str">
        <f t="shared" si="12"/>
        <v/>
      </c>
      <c r="BK17" s="83" t="str">
        <f t="shared" si="12"/>
        <v/>
      </c>
      <c r="BL17" s="83" t="str">
        <f t="shared" si="12"/>
        <v/>
      </c>
      <c r="BM17" s="83" t="str">
        <f t="shared" si="12"/>
        <v/>
      </c>
      <c r="BN17" s="83" t="str">
        <f t="shared" si="12"/>
        <v/>
      </c>
      <c r="BO17" s="83" t="str">
        <f t="shared" si="12"/>
        <v/>
      </c>
      <c r="BP17" s="83" t="str">
        <f t="shared" si="12"/>
        <v/>
      </c>
      <c r="BQ17" s="83" t="str">
        <f t="shared" si="12"/>
        <v/>
      </c>
      <c r="BR17" s="83" t="str">
        <f t="shared" si="12"/>
        <v/>
      </c>
      <c r="BS17" s="83" t="str">
        <f t="shared" si="12"/>
        <v/>
      </c>
      <c r="BT17" s="83" t="str">
        <f t="shared" si="12"/>
        <v/>
      </c>
      <c r="BU17" s="83" t="str">
        <f t="shared" si="12"/>
        <v/>
      </c>
      <c r="BV17" s="83" t="str">
        <f t="shared" si="12"/>
        <v/>
      </c>
      <c r="BW17" s="83" t="str">
        <f t="shared" si="12"/>
        <v/>
      </c>
      <c r="BX17" s="83" t="str">
        <f t="shared" si="12"/>
        <v/>
      </c>
      <c r="BY17" s="83" t="str">
        <f t="shared" si="12"/>
        <v/>
      </c>
      <c r="BZ17" s="83" t="str">
        <f t="shared" si="12"/>
        <v/>
      </c>
      <c r="CA17" s="83" t="str">
        <f t="shared" si="12"/>
        <v/>
      </c>
      <c r="CB17" s="83" t="str">
        <f t="shared" si="12"/>
        <v/>
      </c>
      <c r="CC17" s="83" t="str">
        <f t="shared" si="12"/>
        <v/>
      </c>
      <c r="CD17" s="83" t="str">
        <f t="shared" si="12"/>
        <v/>
      </c>
      <c r="CE17" s="83" t="str">
        <f t="shared" si="12"/>
        <v/>
      </c>
      <c r="CF17" s="83" t="str">
        <f t="shared" si="12"/>
        <v/>
      </c>
      <c r="CG17" s="83" t="str">
        <f t="shared" ref="CG17:DL17" si="13">IF(CG13="","",IF(CG13=0,"",IF(CG13=1,"",IF(CG16=1," + S",""))))</f>
        <v/>
      </c>
      <c r="CH17" s="83" t="str">
        <f t="shared" si="13"/>
        <v/>
      </c>
      <c r="CI17" s="83" t="str">
        <f t="shared" si="13"/>
        <v/>
      </c>
      <c r="CJ17" s="83" t="str">
        <f t="shared" si="13"/>
        <v/>
      </c>
      <c r="CK17" s="83" t="str">
        <f t="shared" si="13"/>
        <v/>
      </c>
      <c r="CL17" s="83" t="str">
        <f t="shared" si="13"/>
        <v/>
      </c>
      <c r="CM17" s="83" t="str">
        <f t="shared" si="13"/>
        <v/>
      </c>
      <c r="CN17" s="83" t="str">
        <f t="shared" si="13"/>
        <v/>
      </c>
      <c r="CO17" s="83" t="str">
        <f t="shared" si="13"/>
        <v/>
      </c>
      <c r="CP17" s="83" t="str">
        <f t="shared" si="13"/>
        <v/>
      </c>
      <c r="CQ17" s="83" t="str">
        <f t="shared" si="13"/>
        <v/>
      </c>
      <c r="CR17" s="83" t="str">
        <f t="shared" si="13"/>
        <v/>
      </c>
      <c r="CS17" s="83" t="str">
        <f t="shared" si="13"/>
        <v/>
      </c>
      <c r="CT17" s="83" t="str">
        <f t="shared" si="13"/>
        <v/>
      </c>
      <c r="CU17" s="83" t="str">
        <f t="shared" si="13"/>
        <v/>
      </c>
      <c r="CV17" s="83" t="str">
        <f t="shared" si="13"/>
        <v/>
      </c>
      <c r="CW17" s="83" t="str">
        <f t="shared" si="13"/>
        <v/>
      </c>
      <c r="CX17" s="83" t="str">
        <f t="shared" si="13"/>
        <v/>
      </c>
      <c r="CY17" s="83" t="str">
        <f t="shared" si="13"/>
        <v/>
      </c>
      <c r="CZ17" s="83" t="str">
        <f t="shared" si="13"/>
        <v/>
      </c>
      <c r="DA17" s="83" t="str">
        <f t="shared" si="13"/>
        <v/>
      </c>
      <c r="DB17" s="83" t="str">
        <f t="shared" si="13"/>
        <v/>
      </c>
      <c r="DC17" s="83" t="str">
        <f t="shared" si="13"/>
        <v/>
      </c>
      <c r="DD17" s="83" t="str">
        <f t="shared" si="13"/>
        <v/>
      </c>
      <c r="DE17" s="83" t="str">
        <f t="shared" si="13"/>
        <v/>
      </c>
      <c r="DF17" s="83" t="str">
        <f t="shared" si="13"/>
        <v/>
      </c>
      <c r="DG17" s="83" t="str">
        <f t="shared" si="13"/>
        <v/>
      </c>
      <c r="DH17" s="83" t="str">
        <f t="shared" si="13"/>
        <v/>
      </c>
      <c r="DI17" s="83" t="str">
        <f t="shared" si="13"/>
        <v/>
      </c>
      <c r="DJ17" s="83" t="str">
        <f t="shared" si="13"/>
        <v/>
      </c>
      <c r="DK17" s="83" t="str">
        <f t="shared" si="13"/>
        <v/>
      </c>
      <c r="DL17" s="83" t="str">
        <f t="shared" si="13"/>
        <v/>
      </c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</row>
    <row r="18" spans="2:256" ht="14.1" customHeight="1" thickTop="1">
      <c r="C18" s="63" t="s">
        <v>97</v>
      </c>
      <c r="D18" s="63" t="s">
        <v>98</v>
      </c>
      <c r="E18" s="63" t="s">
        <v>99</v>
      </c>
      <c r="F18" s="63" t="s">
        <v>100</v>
      </c>
      <c r="G18" s="63" t="s">
        <v>101</v>
      </c>
      <c r="H18" s="63" t="s">
        <v>102</v>
      </c>
      <c r="I18" s="63" t="s">
        <v>103</v>
      </c>
      <c r="J18" s="63" t="s">
        <v>104</v>
      </c>
      <c r="K18" s="63" t="s">
        <v>105</v>
      </c>
      <c r="L18" s="63" t="s">
        <v>106</v>
      </c>
      <c r="M18" s="63" t="s">
        <v>107</v>
      </c>
      <c r="N18" s="63" t="s">
        <v>108</v>
      </c>
      <c r="O18" s="63" t="s">
        <v>170</v>
      </c>
      <c r="P18" s="63" t="s">
        <v>169</v>
      </c>
      <c r="Q18" s="99" t="s">
        <v>195</v>
      </c>
      <c r="U18" s="52" t="s">
        <v>84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3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3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3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3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114"/>
      <c r="CO18" s="53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114"/>
      <c r="DA18" s="53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2:256" ht="14.1" customHeight="1" thickBot="1">
      <c r="B19" s="109" t="s">
        <v>182</v>
      </c>
      <c r="C19" s="153">
        <f t="shared" ref="C19:N19" si="14">IF(C16="",0,U19)</f>
        <v>0</v>
      </c>
      <c r="D19" s="153">
        <f t="shared" si="14"/>
        <v>0</v>
      </c>
      <c r="E19" s="153">
        <f t="shared" si="14"/>
        <v>0</v>
      </c>
      <c r="F19" s="153">
        <f t="shared" si="14"/>
        <v>0</v>
      </c>
      <c r="G19" s="153">
        <f t="shared" si="14"/>
        <v>0</v>
      </c>
      <c r="H19" s="153">
        <f t="shared" si="14"/>
        <v>0</v>
      </c>
      <c r="I19" s="153">
        <f t="shared" si="14"/>
        <v>0</v>
      </c>
      <c r="J19" s="153">
        <f t="shared" si="14"/>
        <v>0</v>
      </c>
      <c r="K19" s="153">
        <f t="shared" si="14"/>
        <v>0</v>
      </c>
      <c r="L19" s="153">
        <f t="shared" si="14"/>
        <v>0</v>
      </c>
      <c r="M19" s="153">
        <f t="shared" si="14"/>
        <v>0</v>
      </c>
      <c r="N19" s="153">
        <f t="shared" si="14"/>
        <v>0</v>
      </c>
      <c r="O19" s="153">
        <f>U4</f>
        <v>0</v>
      </c>
      <c r="P19" s="153">
        <f>AS4</f>
        <v>0</v>
      </c>
      <c r="Q19" s="101">
        <f>AF31+U41+U51</f>
        <v>0</v>
      </c>
      <c r="U19" s="51" t="str">
        <f t="shared" ref="U19:AF19" si="15">IF(C16="","",CONCATENATE(U13,U17))</f>
        <v/>
      </c>
      <c r="V19" s="51" t="str">
        <f t="shared" si="15"/>
        <v/>
      </c>
      <c r="W19" s="51" t="str">
        <f t="shared" si="15"/>
        <v/>
      </c>
      <c r="X19" s="51" t="str">
        <f t="shared" si="15"/>
        <v/>
      </c>
      <c r="Y19" s="51" t="str">
        <f t="shared" si="15"/>
        <v/>
      </c>
      <c r="Z19" s="51" t="str">
        <f t="shared" si="15"/>
        <v/>
      </c>
      <c r="AA19" s="51" t="str">
        <f t="shared" si="15"/>
        <v/>
      </c>
      <c r="AB19" s="51" t="str">
        <f t="shared" si="15"/>
        <v/>
      </c>
      <c r="AC19" s="51" t="str">
        <f t="shared" si="15"/>
        <v/>
      </c>
      <c r="AD19" s="51" t="str">
        <f t="shared" si="15"/>
        <v/>
      </c>
      <c r="AE19" s="51" t="str">
        <f t="shared" si="15"/>
        <v/>
      </c>
      <c r="AF19" s="51" t="str">
        <f t="shared" si="15"/>
        <v/>
      </c>
      <c r="AG19" s="51" t="str">
        <f t="shared" ref="AG19:AR19" si="16">IF(C16="","",CONCATENATE(AG13,AG17))</f>
        <v/>
      </c>
      <c r="AH19" s="51" t="str">
        <f t="shared" si="16"/>
        <v/>
      </c>
      <c r="AI19" s="51" t="str">
        <f t="shared" si="16"/>
        <v/>
      </c>
      <c r="AJ19" s="51" t="str">
        <f t="shared" si="16"/>
        <v/>
      </c>
      <c r="AK19" s="51" t="str">
        <f t="shared" si="16"/>
        <v/>
      </c>
      <c r="AL19" s="51" t="str">
        <f t="shared" si="16"/>
        <v/>
      </c>
      <c r="AM19" s="51" t="str">
        <f t="shared" si="16"/>
        <v/>
      </c>
      <c r="AN19" s="51" t="str">
        <f t="shared" si="16"/>
        <v/>
      </c>
      <c r="AO19" s="51" t="str">
        <f t="shared" si="16"/>
        <v/>
      </c>
      <c r="AP19" s="51" t="str">
        <f t="shared" si="16"/>
        <v/>
      </c>
      <c r="AQ19" s="51" t="str">
        <f t="shared" si="16"/>
        <v/>
      </c>
      <c r="AR19" s="51" t="str">
        <f t="shared" si="16"/>
        <v/>
      </c>
      <c r="AS19" s="51" t="str">
        <f t="shared" ref="AS19:BD19" si="17">IF(C16="","",CONCATENATE(AS13,AS17))</f>
        <v/>
      </c>
      <c r="AT19" s="51" t="str">
        <f t="shared" si="17"/>
        <v/>
      </c>
      <c r="AU19" s="51" t="str">
        <f t="shared" si="17"/>
        <v/>
      </c>
      <c r="AV19" s="51" t="str">
        <f t="shared" si="17"/>
        <v/>
      </c>
      <c r="AW19" s="51" t="str">
        <f t="shared" si="17"/>
        <v/>
      </c>
      <c r="AX19" s="51" t="str">
        <f t="shared" si="17"/>
        <v/>
      </c>
      <c r="AY19" s="51" t="str">
        <f t="shared" si="17"/>
        <v/>
      </c>
      <c r="AZ19" s="51" t="str">
        <f t="shared" si="17"/>
        <v/>
      </c>
      <c r="BA19" s="51" t="str">
        <f t="shared" si="17"/>
        <v/>
      </c>
      <c r="BB19" s="51" t="str">
        <f t="shared" si="17"/>
        <v/>
      </c>
      <c r="BC19" s="51" t="str">
        <f t="shared" si="17"/>
        <v/>
      </c>
      <c r="BD19" s="51" t="str">
        <f t="shared" si="17"/>
        <v/>
      </c>
      <c r="BE19" s="51" t="str">
        <f t="shared" ref="BE19:BP19" si="18">IF(C16="","",CONCATENATE(BE13,BE17))</f>
        <v/>
      </c>
      <c r="BF19" s="51" t="str">
        <f t="shared" si="18"/>
        <v/>
      </c>
      <c r="BG19" s="51" t="str">
        <f t="shared" si="18"/>
        <v/>
      </c>
      <c r="BH19" s="51" t="str">
        <f t="shared" si="18"/>
        <v/>
      </c>
      <c r="BI19" s="51" t="str">
        <f t="shared" si="18"/>
        <v/>
      </c>
      <c r="BJ19" s="51" t="str">
        <f t="shared" si="18"/>
        <v/>
      </c>
      <c r="BK19" s="51" t="str">
        <f t="shared" si="18"/>
        <v/>
      </c>
      <c r="BL19" s="51" t="str">
        <f t="shared" si="18"/>
        <v/>
      </c>
      <c r="BM19" s="51" t="str">
        <f t="shared" si="18"/>
        <v/>
      </c>
      <c r="BN19" s="51" t="str">
        <f t="shared" si="18"/>
        <v/>
      </c>
      <c r="BO19" s="51" t="str">
        <f t="shared" si="18"/>
        <v/>
      </c>
      <c r="BP19" s="51" t="str">
        <f t="shared" si="18"/>
        <v/>
      </c>
      <c r="BQ19" s="51" t="str">
        <f t="shared" ref="BQ19:CB19" si="19">IF(C16="","",CONCATENATE(BQ13,BQ17))</f>
        <v/>
      </c>
      <c r="BR19" s="51" t="str">
        <f t="shared" si="19"/>
        <v/>
      </c>
      <c r="BS19" s="51" t="str">
        <f t="shared" si="19"/>
        <v/>
      </c>
      <c r="BT19" s="51" t="str">
        <f t="shared" si="19"/>
        <v/>
      </c>
      <c r="BU19" s="51" t="str">
        <f t="shared" si="19"/>
        <v/>
      </c>
      <c r="BV19" s="51" t="str">
        <f t="shared" si="19"/>
        <v/>
      </c>
      <c r="BW19" s="51" t="str">
        <f t="shared" si="19"/>
        <v/>
      </c>
      <c r="BX19" s="51" t="str">
        <f t="shared" si="19"/>
        <v/>
      </c>
      <c r="BY19" s="51" t="str">
        <f t="shared" si="19"/>
        <v/>
      </c>
      <c r="BZ19" s="51" t="str">
        <f t="shared" si="19"/>
        <v/>
      </c>
      <c r="CA19" s="51" t="str">
        <f t="shared" si="19"/>
        <v/>
      </c>
      <c r="CB19" s="51" t="str">
        <f t="shared" si="19"/>
        <v/>
      </c>
      <c r="CC19" s="51" t="str">
        <f t="shared" ref="CC19:CN19" si="20">IF(C16="","",CONCATENATE(CC13,CC17))</f>
        <v/>
      </c>
      <c r="CD19" s="51" t="str">
        <f t="shared" si="20"/>
        <v/>
      </c>
      <c r="CE19" s="51" t="str">
        <f t="shared" si="20"/>
        <v/>
      </c>
      <c r="CF19" s="51" t="str">
        <f t="shared" si="20"/>
        <v/>
      </c>
      <c r="CG19" s="51" t="str">
        <f t="shared" si="20"/>
        <v/>
      </c>
      <c r="CH19" s="51" t="str">
        <f t="shared" si="20"/>
        <v/>
      </c>
      <c r="CI19" s="51" t="str">
        <f t="shared" si="20"/>
        <v/>
      </c>
      <c r="CJ19" s="51" t="str">
        <f t="shared" si="20"/>
        <v/>
      </c>
      <c r="CK19" s="51" t="str">
        <f t="shared" si="20"/>
        <v/>
      </c>
      <c r="CL19" s="51" t="str">
        <f t="shared" si="20"/>
        <v/>
      </c>
      <c r="CM19" s="51" t="str">
        <f t="shared" si="20"/>
        <v/>
      </c>
      <c r="CN19" s="51" t="str">
        <f t="shared" si="20"/>
        <v/>
      </c>
      <c r="CO19" s="51" t="str">
        <f t="shared" ref="CO19:CZ19" si="21">IF(C16="","",CONCATENATE(CO13,CO17))</f>
        <v/>
      </c>
      <c r="CP19" s="51" t="str">
        <f t="shared" si="21"/>
        <v/>
      </c>
      <c r="CQ19" s="51" t="str">
        <f t="shared" si="21"/>
        <v/>
      </c>
      <c r="CR19" s="51" t="str">
        <f t="shared" si="21"/>
        <v/>
      </c>
      <c r="CS19" s="51" t="str">
        <f t="shared" si="21"/>
        <v/>
      </c>
      <c r="CT19" s="51" t="str">
        <f t="shared" si="21"/>
        <v/>
      </c>
      <c r="CU19" s="51" t="str">
        <f t="shared" si="21"/>
        <v/>
      </c>
      <c r="CV19" s="51" t="str">
        <f t="shared" si="21"/>
        <v/>
      </c>
      <c r="CW19" s="51" t="str">
        <f t="shared" si="21"/>
        <v/>
      </c>
      <c r="CX19" s="51" t="str">
        <f t="shared" si="21"/>
        <v/>
      </c>
      <c r="CY19" s="51" t="str">
        <f t="shared" si="21"/>
        <v/>
      </c>
      <c r="CZ19" s="51" t="str">
        <f t="shared" si="21"/>
        <v/>
      </c>
      <c r="DA19" s="51" t="str">
        <f t="shared" ref="DA19:DL19" si="22">IF(C16="","",CONCATENATE(DA13,DA17))</f>
        <v/>
      </c>
      <c r="DB19" s="51" t="str">
        <f t="shared" si="22"/>
        <v/>
      </c>
      <c r="DC19" s="51" t="str">
        <f t="shared" si="22"/>
        <v/>
      </c>
      <c r="DD19" s="51" t="str">
        <f t="shared" si="22"/>
        <v/>
      </c>
      <c r="DE19" s="51" t="str">
        <f t="shared" si="22"/>
        <v/>
      </c>
      <c r="DF19" s="51" t="str">
        <f t="shared" si="22"/>
        <v/>
      </c>
      <c r="DG19" s="51" t="str">
        <f t="shared" si="22"/>
        <v/>
      </c>
      <c r="DH19" s="51" t="str">
        <f t="shared" si="22"/>
        <v/>
      </c>
      <c r="DI19" s="51" t="str">
        <f t="shared" si="22"/>
        <v/>
      </c>
      <c r="DJ19" s="51" t="str">
        <f t="shared" si="22"/>
        <v/>
      </c>
      <c r="DK19" s="51" t="str">
        <f t="shared" si="22"/>
        <v/>
      </c>
      <c r="DL19" s="51" t="str">
        <f t="shared" si="22"/>
        <v/>
      </c>
      <c r="DM19" s="50" t="s">
        <v>0</v>
      </c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ht="14.1" customHeight="1" thickTop="1">
      <c r="B20" s="109" t="s">
        <v>183</v>
      </c>
      <c r="C20" s="153">
        <f t="shared" ref="C20:N20" si="23">IF(C16="",0,AG19)</f>
        <v>0</v>
      </c>
      <c r="D20" s="153">
        <f t="shared" si="23"/>
        <v>0</v>
      </c>
      <c r="E20" s="153">
        <f t="shared" si="23"/>
        <v>0</v>
      </c>
      <c r="F20" s="153">
        <f t="shared" si="23"/>
        <v>0</v>
      </c>
      <c r="G20" s="153">
        <f t="shared" si="23"/>
        <v>0</v>
      </c>
      <c r="H20" s="153">
        <f t="shared" si="23"/>
        <v>0</v>
      </c>
      <c r="I20" s="153">
        <f t="shared" si="23"/>
        <v>0</v>
      </c>
      <c r="J20" s="153">
        <f t="shared" si="23"/>
        <v>0</v>
      </c>
      <c r="K20" s="153">
        <f t="shared" si="23"/>
        <v>0</v>
      </c>
      <c r="L20" s="153">
        <f t="shared" si="23"/>
        <v>0</v>
      </c>
      <c r="M20" s="153">
        <f t="shared" si="23"/>
        <v>0</v>
      </c>
      <c r="N20" s="153">
        <f t="shared" si="23"/>
        <v>0</v>
      </c>
      <c r="O20" s="153">
        <f>V4</f>
        <v>0</v>
      </c>
      <c r="P20" s="153">
        <f>AT4</f>
        <v>0</v>
      </c>
      <c r="Q20" s="101">
        <f>AR31+V41+V51</f>
        <v>0</v>
      </c>
      <c r="T20" s="81"/>
      <c r="U20" s="52" t="s">
        <v>11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3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3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3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3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114"/>
      <c r="CO20" s="53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114"/>
      <c r="DA20" s="53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ht="14.1" customHeight="1">
      <c r="B21" s="109" t="s">
        <v>184</v>
      </c>
      <c r="C21" s="153">
        <f t="shared" ref="C21:N21" si="24">IF(C16="",0,AS19)</f>
        <v>0</v>
      </c>
      <c r="D21" s="153">
        <f t="shared" si="24"/>
        <v>0</v>
      </c>
      <c r="E21" s="153">
        <f t="shared" si="24"/>
        <v>0</v>
      </c>
      <c r="F21" s="153">
        <f t="shared" si="24"/>
        <v>0</v>
      </c>
      <c r="G21" s="153">
        <f t="shared" si="24"/>
        <v>0</v>
      </c>
      <c r="H21" s="153">
        <f t="shared" si="24"/>
        <v>0</v>
      </c>
      <c r="I21" s="153">
        <f t="shared" si="24"/>
        <v>0</v>
      </c>
      <c r="J21" s="153">
        <f t="shared" si="24"/>
        <v>0</v>
      </c>
      <c r="K21" s="153">
        <f t="shared" si="24"/>
        <v>0</v>
      </c>
      <c r="L21" s="153">
        <f t="shared" si="24"/>
        <v>0</v>
      </c>
      <c r="M21" s="153">
        <f t="shared" si="24"/>
        <v>0</v>
      </c>
      <c r="N21" s="153">
        <f t="shared" si="24"/>
        <v>0</v>
      </c>
      <c r="O21" s="153">
        <f>W4</f>
        <v>0</v>
      </c>
      <c r="P21" s="153">
        <f>AU4</f>
        <v>0</v>
      </c>
      <c r="Q21" s="101">
        <f>BD31+W41+W51</f>
        <v>0</v>
      </c>
      <c r="T21" s="154" t="s">
        <v>334</v>
      </c>
      <c r="U21" s="54" t="str">
        <f>IF(U19="2 + S",Quote!$E$9,"")</f>
        <v/>
      </c>
      <c r="V21" s="54" t="str">
        <f>IF(V19="2 + S",Quote!$E$9,"")</f>
        <v/>
      </c>
      <c r="W21" s="54" t="str">
        <f>IF(W19="2 + S",Quote!$E$9,"")</f>
        <v/>
      </c>
      <c r="X21" s="54" t="str">
        <f>IF(X19="2 + S",Quote!$E$9,"")</f>
        <v/>
      </c>
      <c r="Y21" s="54" t="str">
        <f>IF(Y19="2 + S",Quote!$E$9,"")</f>
        <v/>
      </c>
      <c r="Z21" s="54" t="str">
        <f>IF(Z19="2 + S",Quote!$E$9,"")</f>
        <v/>
      </c>
      <c r="AA21" s="54" t="str">
        <f>IF(AA19="2 + S",Quote!$E$9,"")</f>
        <v/>
      </c>
      <c r="AB21" s="54" t="str">
        <f>IF(AB19="2 + S",Quote!$E$9,"")</f>
        <v/>
      </c>
      <c r="AC21" s="54" t="str">
        <f>IF(AC19="2 + S",Quote!$E$9,"")</f>
        <v/>
      </c>
      <c r="AD21" s="54" t="str">
        <f>IF(AD19="2 + S",Quote!$E$9,"")</f>
        <v/>
      </c>
      <c r="AE21" s="54" t="str">
        <f>IF(AE19="2 + S",Quote!$E$9,"")</f>
        <v/>
      </c>
      <c r="AF21" s="54" t="str">
        <f>IF(AF19="2 + S",Quote!$E$9,"")</f>
        <v/>
      </c>
      <c r="AG21" s="54" t="str">
        <f>IF(AG19="2 + S",Quote!$E$9,"")</f>
        <v/>
      </c>
      <c r="AH21" s="54" t="str">
        <f>IF(AH19="2 + S",Quote!$E$9,"")</f>
        <v/>
      </c>
      <c r="AI21" s="54" t="str">
        <f>IF(AI19="2 + S",Quote!$E$9,"")</f>
        <v/>
      </c>
      <c r="AJ21" s="54" t="str">
        <f>IF(AJ19="2 + S",Quote!$E$9,"")</f>
        <v/>
      </c>
      <c r="AK21" s="54" t="str">
        <f>IF(AK19="2 + S",Quote!$E$9,"")</f>
        <v/>
      </c>
      <c r="AL21" s="54" t="str">
        <f>IF(AL19="2 + S",Quote!$E$9,"")</f>
        <v/>
      </c>
      <c r="AM21" s="54" t="str">
        <f>IF(AM19="2 + S",Quote!$E$9,"")</f>
        <v/>
      </c>
      <c r="AN21" s="54" t="str">
        <f>IF(AN19="2 + S",Quote!$E$9,"")</f>
        <v/>
      </c>
      <c r="AO21" s="54" t="str">
        <f>IF(AO19="2 + S",Quote!$E$9,"")</f>
        <v/>
      </c>
      <c r="AP21" s="54" t="str">
        <f>IF(AP19="2 + S",Quote!$E$9,"")</f>
        <v/>
      </c>
      <c r="AQ21" s="54" t="str">
        <f>IF(AQ19="2 + S",Quote!$E$9,"")</f>
        <v/>
      </c>
      <c r="AR21" s="54" t="str">
        <f>IF(AR19="2 + S",Quote!$E$9,"")</f>
        <v/>
      </c>
      <c r="AS21" s="54" t="str">
        <f>IF(AS19="2 + S",Quote!$E$9,"")</f>
        <v/>
      </c>
      <c r="AT21" s="54" t="str">
        <f>IF(AT19="2 + S",Quote!$E$9,"")</f>
        <v/>
      </c>
      <c r="AU21" s="54" t="str">
        <f>IF(AU19="2 + S",Quote!$E$9,"")</f>
        <v/>
      </c>
      <c r="AV21" s="54" t="str">
        <f>IF(AV19="2 + S",Quote!$E$9,"")</f>
        <v/>
      </c>
      <c r="AW21" s="54" t="str">
        <f>IF(AW19="2 + S",Quote!$E$9,"")</f>
        <v/>
      </c>
      <c r="AX21" s="54" t="str">
        <f>IF(AX19="2 + S",Quote!$E$9,"")</f>
        <v/>
      </c>
      <c r="AY21" s="54" t="str">
        <f>IF(AY19="2 + S",Quote!$E$9,"")</f>
        <v/>
      </c>
      <c r="AZ21" s="54" t="str">
        <f>IF(AZ19="2 + S",Quote!$E$9,"")</f>
        <v/>
      </c>
      <c r="BA21" s="54" t="str">
        <f>IF(BA19="2 + S",Quote!$E$9,"")</f>
        <v/>
      </c>
      <c r="BB21" s="54" t="str">
        <f>IF(BB19="2 + S",Quote!$E$9,"")</f>
        <v/>
      </c>
      <c r="BC21" s="54" t="str">
        <f>IF(BC19="2 + S",Quote!$E$9,"")</f>
        <v/>
      </c>
      <c r="BD21" s="54" t="str">
        <f>IF(BD19="2 + S",Quote!$E$9,"")</f>
        <v/>
      </c>
      <c r="BE21" s="54" t="str">
        <f>IF(BE19="2 + S",Quote!$E$9,"")</f>
        <v/>
      </c>
      <c r="BF21" s="54" t="str">
        <f>IF(BF19="2 + S",Quote!$E$9,"")</f>
        <v/>
      </c>
      <c r="BG21" s="54" t="str">
        <f>IF(BG19="2 + S",Quote!$E$9,"")</f>
        <v/>
      </c>
      <c r="BH21" s="54" t="str">
        <f>IF(BH19="2 + S",Quote!$E$9,"")</f>
        <v/>
      </c>
      <c r="BI21" s="54" t="str">
        <f>IF(BI19="2 + S",Quote!$E$9,"")</f>
        <v/>
      </c>
      <c r="BJ21" s="54" t="str">
        <f>IF(BJ19="2 + S",Quote!$E$9,"")</f>
        <v/>
      </c>
      <c r="BK21" s="54" t="str">
        <f>IF(BK19="2 + S",Quote!$E$9,"")</f>
        <v/>
      </c>
      <c r="BL21" s="54" t="str">
        <f>IF(BL19="2 + S",Quote!$E$9,"")</f>
        <v/>
      </c>
      <c r="BM21" s="54" t="str">
        <f>IF(BM19="2 + S",Quote!$E$9,"")</f>
        <v/>
      </c>
      <c r="BN21" s="54" t="str">
        <f>IF(BN19="2 + S",Quote!$E$9,"")</f>
        <v/>
      </c>
      <c r="BO21" s="54" t="str">
        <f>IF(BO19="2 + S",Quote!$E$9,"")</f>
        <v/>
      </c>
      <c r="BP21" s="54" t="str">
        <f>IF(BP19="2 + S",Quote!$E$9,"")</f>
        <v/>
      </c>
      <c r="BQ21" s="54" t="str">
        <f>IF(BQ19="2 + S",Quote!$E$9,"")</f>
        <v/>
      </c>
      <c r="BR21" s="54" t="str">
        <f>IF(BR19="2 + S",Quote!$E$9,"")</f>
        <v/>
      </c>
      <c r="BS21" s="54" t="str">
        <f>IF(BS19="2 + S",Quote!$E$9,"")</f>
        <v/>
      </c>
      <c r="BT21" s="54" t="str">
        <f>IF(BT19="2 + S",Quote!$E$9,"")</f>
        <v/>
      </c>
      <c r="BU21" s="54" t="str">
        <f>IF(BU19="2 + S",Quote!$E$9,"")</f>
        <v/>
      </c>
      <c r="BV21" s="54" t="str">
        <f>IF(BV19="2 + S",Quote!$E$9,"")</f>
        <v/>
      </c>
      <c r="BW21" s="54" t="str">
        <f>IF(BW19="2 + S",Quote!$E$9,"")</f>
        <v/>
      </c>
      <c r="BX21" s="54" t="str">
        <f>IF(BX19="2 + S",Quote!$E$9,"")</f>
        <v/>
      </c>
      <c r="BY21" s="54" t="str">
        <f>IF(BY19="2 + S",Quote!$E$9,"")</f>
        <v/>
      </c>
      <c r="BZ21" s="54" t="str">
        <f>IF(BZ19="2 + S",Quote!$E$9,"")</f>
        <v/>
      </c>
      <c r="CA21" s="54" t="str">
        <f>IF(CA19="2 + S",Quote!$E$9,"")</f>
        <v/>
      </c>
      <c r="CB21" s="54" t="str">
        <f>IF(CB19="2 + S",Quote!$E$9,"")</f>
        <v/>
      </c>
      <c r="CC21" s="54" t="str">
        <f>IF(CC19="2 + S",Quote!$E$9,"")</f>
        <v/>
      </c>
      <c r="CD21" s="54" t="str">
        <f>IF(CD19="2 + S",Quote!$E$9,"")</f>
        <v/>
      </c>
      <c r="CE21" s="54" t="str">
        <f>IF(CE19="2 + S",Quote!$E$9,"")</f>
        <v/>
      </c>
      <c r="CF21" s="54" t="str">
        <f>IF(CF19="2 + S",Quote!$E$9,"")</f>
        <v/>
      </c>
      <c r="CG21" s="54" t="str">
        <f>IF(CG19="2 + S",Quote!$E$9,"")</f>
        <v/>
      </c>
      <c r="CH21" s="54" t="str">
        <f>IF(CH19="2 + S",Quote!$E$9,"")</f>
        <v/>
      </c>
      <c r="CI21" s="54" t="str">
        <f>IF(CI19="2 + S",Quote!$E$9,"")</f>
        <v/>
      </c>
      <c r="CJ21" s="54" t="str">
        <f>IF(CJ19="2 + S",Quote!$E$9,"")</f>
        <v/>
      </c>
      <c r="CK21" s="54" t="str">
        <f>IF(CK19="2 + S",Quote!$E$9,"")</f>
        <v/>
      </c>
      <c r="CL21" s="54" t="str">
        <f>IF(CL19="2 + S",Quote!$E$9,"")</f>
        <v/>
      </c>
      <c r="CM21" s="54" t="str">
        <f>IF(CM19="2 + S",Quote!$E$9,"")</f>
        <v/>
      </c>
      <c r="CN21" s="54" t="str">
        <f>IF(CN19="2 + S",Quote!$E$9,"")</f>
        <v/>
      </c>
      <c r="CO21" s="54" t="str">
        <f>IF(CO19="2 + S",Quote!$E$9,"")</f>
        <v/>
      </c>
      <c r="CP21" s="54" t="str">
        <f>IF(CP19="2 + S",Quote!$E$9,"")</f>
        <v/>
      </c>
      <c r="CQ21" s="54" t="str">
        <f>IF(CQ19="2 + S",Quote!$E$9,"")</f>
        <v/>
      </c>
      <c r="CR21" s="54" t="str">
        <f>IF(CR19="2 + S",Quote!$E$9,"")</f>
        <v/>
      </c>
      <c r="CS21" s="54" t="str">
        <f>IF(CS19="2 + S",Quote!$E$9,"")</f>
        <v/>
      </c>
      <c r="CT21" s="54" t="str">
        <f>IF(CT19="2 + S",Quote!$E$9,"")</f>
        <v/>
      </c>
      <c r="CU21" s="54" t="str">
        <f>IF(CU19="2 + S",Quote!$E$9,"")</f>
        <v/>
      </c>
      <c r="CV21" s="54" t="str">
        <f>IF(CV19="2 + S",Quote!$E$9,"")</f>
        <v/>
      </c>
      <c r="CW21" s="54" t="str">
        <f>IF(CW19="2 + S",Quote!$E$9,"")</f>
        <v/>
      </c>
      <c r="CX21" s="54" t="str">
        <f>IF(CX19="2 + S",Quote!$E$9,"")</f>
        <v/>
      </c>
      <c r="CY21" s="54" t="str">
        <f>IF(CY19="2 + S",Quote!$E$9,"")</f>
        <v/>
      </c>
      <c r="CZ21" s="54" t="str">
        <f>IF(CZ19="2 + S",Quote!$E$9,"")</f>
        <v/>
      </c>
      <c r="DA21" s="54" t="str">
        <f>IF(DA19="2 + S",Quote!$E$9,"")</f>
        <v/>
      </c>
      <c r="DB21" s="54" t="str">
        <f>IF(DB19="2 + S",Quote!$E$9,"")</f>
        <v/>
      </c>
      <c r="DC21" s="54" t="str">
        <f>IF(DC19="2 + S",Quote!$E$9,"")</f>
        <v/>
      </c>
      <c r="DD21" s="54" t="str">
        <f>IF(DD19="2 + S",Quote!$E$9,"")</f>
        <v/>
      </c>
      <c r="DE21" s="54" t="str">
        <f>IF(DE19="2 + S",Quote!$E$9,"")</f>
        <v/>
      </c>
      <c r="DF21" s="54" t="str">
        <f>IF(DF19="2 + S",Quote!$E$9,"")</f>
        <v/>
      </c>
      <c r="DG21" s="54" t="str">
        <f>IF(DG19="2 + S",Quote!$E$9,"")</f>
        <v/>
      </c>
      <c r="DH21" s="54" t="str">
        <f>IF(DH19="2 + S",Quote!$E$9,"")</f>
        <v/>
      </c>
      <c r="DI21" s="54" t="str">
        <f>IF(DI19="2 + S",Quote!$E$9,"")</f>
        <v/>
      </c>
      <c r="DJ21" s="54" t="str">
        <f>IF(DJ19="2 + S",Quote!$E$9,"")</f>
        <v/>
      </c>
      <c r="DK21" s="54" t="str">
        <f>IF(DK19="2 + S",Quote!$E$9,"")</f>
        <v/>
      </c>
      <c r="DL21" s="54" t="str">
        <f>IF(DL19="2 + S",Quote!$E$9,"")</f>
        <v/>
      </c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</row>
    <row r="22" spans="2:256" ht="14.1" customHeight="1">
      <c r="B22" s="109" t="s">
        <v>185</v>
      </c>
      <c r="C22" s="153">
        <f t="shared" ref="C22:N22" si="25">IF(C16="",0,BE19)</f>
        <v>0</v>
      </c>
      <c r="D22" s="153">
        <f t="shared" si="25"/>
        <v>0</v>
      </c>
      <c r="E22" s="153">
        <f t="shared" si="25"/>
        <v>0</v>
      </c>
      <c r="F22" s="153">
        <f t="shared" si="25"/>
        <v>0</v>
      </c>
      <c r="G22" s="153">
        <f t="shared" si="25"/>
        <v>0</v>
      </c>
      <c r="H22" s="153">
        <f t="shared" si="25"/>
        <v>0</v>
      </c>
      <c r="I22" s="153">
        <f t="shared" si="25"/>
        <v>0</v>
      </c>
      <c r="J22" s="153">
        <f t="shared" si="25"/>
        <v>0</v>
      </c>
      <c r="K22" s="153">
        <f t="shared" si="25"/>
        <v>0</v>
      </c>
      <c r="L22" s="153">
        <f t="shared" si="25"/>
        <v>0</v>
      </c>
      <c r="M22" s="153">
        <f t="shared" si="25"/>
        <v>0</v>
      </c>
      <c r="N22" s="153">
        <f t="shared" si="25"/>
        <v>0</v>
      </c>
      <c r="O22" s="153">
        <f>X4</f>
        <v>0</v>
      </c>
      <c r="P22" s="153">
        <f>AV4</f>
        <v>0</v>
      </c>
      <c r="Q22" s="101">
        <f>BP31+X41+X51</f>
        <v>0</v>
      </c>
      <c r="T22" s="154">
        <v>3</v>
      </c>
      <c r="U22" s="54" t="str">
        <f>IF(U19="3",Quote!$E$10,"")</f>
        <v/>
      </c>
      <c r="V22" s="54" t="str">
        <f>IF(V19="3",Quote!$E$10,"")</f>
        <v/>
      </c>
      <c r="W22" s="54" t="str">
        <f>IF(W19="3",Quote!$E$10,"")</f>
        <v/>
      </c>
      <c r="X22" s="54" t="str">
        <f>IF(X19="3",Quote!$E$10,"")</f>
        <v/>
      </c>
      <c r="Y22" s="54" t="str">
        <f>IF(Y19="3",Quote!$E$10,"")</f>
        <v/>
      </c>
      <c r="Z22" s="54" t="str">
        <f>IF(Z19="3",Quote!$E$10,"")</f>
        <v/>
      </c>
      <c r="AA22" s="54" t="str">
        <f>IF(AA19="3",Quote!$E$10,"")</f>
        <v/>
      </c>
      <c r="AB22" s="54" t="str">
        <f>IF(AB19="3",Quote!$E$10,"")</f>
        <v/>
      </c>
      <c r="AC22" s="54" t="str">
        <f>IF(AC19="3",Quote!$E$10,"")</f>
        <v/>
      </c>
      <c r="AD22" s="54" t="str">
        <f>IF(AD19="3",Quote!$E$10,"")</f>
        <v/>
      </c>
      <c r="AE22" s="54" t="str">
        <f>IF(AE19="3",Quote!$E$10,"")</f>
        <v/>
      </c>
      <c r="AF22" s="54" t="str">
        <f>IF(AF19="3",Quote!$E$10,"")</f>
        <v/>
      </c>
      <c r="AG22" s="56" t="str">
        <f>IF(AG19="3",Quote!$E$10,"")</f>
        <v/>
      </c>
      <c r="AH22" s="54" t="str">
        <f>IF(AH19="3",Quote!$E$10,"")</f>
        <v/>
      </c>
      <c r="AI22" s="54" t="str">
        <f>IF(AI19="3",Quote!$E$10,"")</f>
        <v/>
      </c>
      <c r="AJ22" s="54" t="str">
        <f>IF(AJ19="3",Quote!$E$10,"")</f>
        <v/>
      </c>
      <c r="AK22" s="54" t="str">
        <f>IF(AK19="3",Quote!$E$10,"")</f>
        <v/>
      </c>
      <c r="AL22" s="54" t="str">
        <f>IF(AL19="3",Quote!$E$10,"")</f>
        <v/>
      </c>
      <c r="AM22" s="54" t="str">
        <f>IF(AM19="3",Quote!$E$10,"")</f>
        <v/>
      </c>
      <c r="AN22" s="54" t="str">
        <f>IF(AN19="3",Quote!$E$10,"")</f>
        <v/>
      </c>
      <c r="AO22" s="54" t="str">
        <f>IF(AO19="3",Quote!$E$10,"")</f>
        <v/>
      </c>
      <c r="AP22" s="54" t="str">
        <f>IF(AP19="3",Quote!$E$10,"")</f>
        <v/>
      </c>
      <c r="AQ22" s="54" t="str">
        <f>IF(AQ19="3",Quote!$E$10,"")</f>
        <v/>
      </c>
      <c r="AR22" s="54" t="str">
        <f>IF(AR19="3",Quote!$E$10,"")</f>
        <v/>
      </c>
      <c r="AS22" s="56" t="str">
        <f>IF(AS19="3",Quote!$E$10,"")</f>
        <v/>
      </c>
      <c r="AT22" s="54" t="str">
        <f>IF(AT19="3",Quote!$E$10,"")</f>
        <v/>
      </c>
      <c r="AU22" s="54" t="str">
        <f>IF(AU19="3",Quote!$E$10,"")</f>
        <v/>
      </c>
      <c r="AV22" s="54" t="str">
        <f>IF(AV19="3",Quote!$E$10,"")</f>
        <v/>
      </c>
      <c r="AW22" s="54" t="str">
        <f>IF(AW19="3",Quote!$E$10,"")</f>
        <v/>
      </c>
      <c r="AX22" s="54" t="str">
        <f>IF(AX19="3",Quote!$E$10,"")</f>
        <v/>
      </c>
      <c r="AY22" s="54" t="str">
        <f>IF(AY19="3",Quote!$E$10,"")</f>
        <v/>
      </c>
      <c r="AZ22" s="54" t="str">
        <f>IF(AZ19="3",Quote!$E$10,"")</f>
        <v/>
      </c>
      <c r="BA22" s="54" t="str">
        <f>IF(BA19="3",Quote!$E$10,"")</f>
        <v/>
      </c>
      <c r="BB22" s="54" t="str">
        <f>IF(BB19="3",Quote!$E$10,"")</f>
        <v/>
      </c>
      <c r="BC22" s="54" t="str">
        <f>IF(BC19="3",Quote!$E$10,"")</f>
        <v/>
      </c>
      <c r="BD22" s="54" t="str">
        <f>IF(BD19="3",Quote!$E$10,"")</f>
        <v/>
      </c>
      <c r="BE22" s="56" t="str">
        <f>IF(BE19="3",Quote!$E$10,"")</f>
        <v/>
      </c>
      <c r="BF22" s="54" t="str">
        <f>IF(BF19="3",Quote!$E$10,"")</f>
        <v/>
      </c>
      <c r="BG22" s="54" t="str">
        <f>IF(BG19="3",Quote!$E$10,"")</f>
        <v/>
      </c>
      <c r="BH22" s="54" t="str">
        <f>IF(BH19="3",Quote!$E$10,"")</f>
        <v/>
      </c>
      <c r="BI22" s="54" t="str">
        <f>IF(BI19="3",Quote!$E$10,"")</f>
        <v/>
      </c>
      <c r="BJ22" s="54" t="str">
        <f>IF(BJ19="3",Quote!$E$10,"")</f>
        <v/>
      </c>
      <c r="BK22" s="54" t="str">
        <f>IF(BK19="3",Quote!$E$10,"")</f>
        <v/>
      </c>
      <c r="BL22" s="54" t="str">
        <f>IF(BL19="3",Quote!$E$10,"")</f>
        <v/>
      </c>
      <c r="BM22" s="54" t="str">
        <f>IF(BM19="3",Quote!$E$10,"")</f>
        <v/>
      </c>
      <c r="BN22" s="54" t="str">
        <f>IF(BN19="3",Quote!$E$10,"")</f>
        <v/>
      </c>
      <c r="BO22" s="54" t="str">
        <f>IF(BO19="3",Quote!$E$10,"")</f>
        <v/>
      </c>
      <c r="BP22" s="54" t="str">
        <f>IF(BP19="3",Quote!$E$10,"")</f>
        <v/>
      </c>
      <c r="BQ22" s="56" t="str">
        <f>IF(BQ19="3",Quote!$E$10,"")</f>
        <v/>
      </c>
      <c r="BR22" s="54" t="str">
        <f>IF(BR19="3",Quote!$E$10,"")</f>
        <v/>
      </c>
      <c r="BS22" s="54" t="str">
        <f>IF(BS19="3",Quote!$E$10,"")</f>
        <v/>
      </c>
      <c r="BT22" s="54" t="str">
        <f>IF(BT19="3",Quote!$E$10,"")</f>
        <v/>
      </c>
      <c r="BU22" s="54" t="str">
        <f>IF(BU19="3",Quote!$E$10,"")</f>
        <v/>
      </c>
      <c r="BV22" s="54" t="str">
        <f>IF(BV19="3",Quote!$E$10,"")</f>
        <v/>
      </c>
      <c r="BW22" s="54" t="str">
        <f>IF(BW19="3",Quote!$E$10,"")</f>
        <v/>
      </c>
      <c r="BX22" s="54" t="str">
        <f>IF(BX19="3",Quote!$E$10,"")</f>
        <v/>
      </c>
      <c r="BY22" s="54" t="str">
        <f>IF(BY19="3",Quote!$E$10,"")</f>
        <v/>
      </c>
      <c r="BZ22" s="54" t="str">
        <f>IF(BZ19="3",Quote!$E$10,"")</f>
        <v/>
      </c>
      <c r="CA22" s="54" t="str">
        <f>IF(CA19="3",Quote!$E$10,"")</f>
        <v/>
      </c>
      <c r="CB22" s="54" t="str">
        <f>IF(CB19="3",Quote!$E$10,"")</f>
        <v/>
      </c>
      <c r="CC22" s="56" t="str">
        <f>IF(CC19="3",Quote!$E$10,"")</f>
        <v/>
      </c>
      <c r="CD22" s="59" t="str">
        <f>IF(CD19="3",Quote!$E$10,"")</f>
        <v/>
      </c>
      <c r="CE22" s="59" t="str">
        <f>IF(CE19="3",Quote!$E$10,"")</f>
        <v/>
      </c>
      <c r="CF22" s="59" t="str">
        <f>IF(CF19="3",Quote!$E$10,"")</f>
        <v/>
      </c>
      <c r="CG22" s="59" t="str">
        <f>IF(CG19="3",Quote!$E$10,"")</f>
        <v/>
      </c>
      <c r="CH22" s="59" t="str">
        <f>IF(CH19="3",Quote!$E$10,"")</f>
        <v/>
      </c>
      <c r="CI22" s="59" t="str">
        <f>IF(CI19="3",Quote!$E$10,"")</f>
        <v/>
      </c>
      <c r="CJ22" s="59" t="str">
        <f>IF(CJ19="3",Quote!$E$10,"")</f>
        <v/>
      </c>
      <c r="CK22" s="59" t="str">
        <f>IF(CK19="3",Quote!$E$10,"")</f>
        <v/>
      </c>
      <c r="CL22" s="59" t="str">
        <f>IF(CL19="3",Quote!$E$10,"")</f>
        <v/>
      </c>
      <c r="CM22" s="59" t="str">
        <f>IF(CM19="3",Quote!$E$10,"")</f>
        <v/>
      </c>
      <c r="CN22" s="117" t="str">
        <f>IF(CN19="3",Quote!$E$10,"")</f>
        <v/>
      </c>
      <c r="CO22" s="56" t="str">
        <f>IF(CO19="3",Quote!$E$10,"")</f>
        <v/>
      </c>
      <c r="CP22" s="59" t="str">
        <f>IF(CP19="3",Quote!$E$10,"")</f>
        <v/>
      </c>
      <c r="CQ22" s="59" t="str">
        <f>IF(CQ19="3",Quote!$E$10,"")</f>
        <v/>
      </c>
      <c r="CR22" s="59" t="str">
        <f>IF(CR19="3",Quote!$E$10,"")</f>
        <v/>
      </c>
      <c r="CS22" s="59" t="str">
        <f>IF(CS19="3",Quote!$E$10,"")</f>
        <v/>
      </c>
      <c r="CT22" s="59" t="str">
        <f>IF(CT19="3",Quote!$E$10,"")</f>
        <v/>
      </c>
      <c r="CU22" s="59" t="str">
        <f>IF(CU19="3",Quote!$E$10,"")</f>
        <v/>
      </c>
      <c r="CV22" s="59" t="str">
        <f>IF(CV19="3",Quote!$E$10,"")</f>
        <v/>
      </c>
      <c r="CW22" s="59" t="str">
        <f>IF(CW19="3",Quote!$E$10,"")</f>
        <v/>
      </c>
      <c r="CX22" s="59" t="str">
        <f>IF(CX19="3",Quote!$E$10,"")</f>
        <v/>
      </c>
      <c r="CY22" s="59" t="str">
        <f>IF(CY19="3",Quote!$E$10,"")</f>
        <v/>
      </c>
      <c r="CZ22" s="117" t="str">
        <f>IF(CZ19="3",Quote!$E$10,"")</f>
        <v/>
      </c>
      <c r="DA22" s="56" t="str">
        <f>IF(DA19="3",Quote!$E$10,"")</f>
        <v/>
      </c>
      <c r="DB22" s="54" t="str">
        <f>IF(DB19="3",Quote!$E$10,"")</f>
        <v/>
      </c>
      <c r="DC22" s="54" t="str">
        <f>IF(DC19="3",Quote!$E$10,"")</f>
        <v/>
      </c>
      <c r="DD22" s="54" t="str">
        <f>IF(DD19="3",Quote!$E$10,"")</f>
        <v/>
      </c>
      <c r="DE22" s="54" t="str">
        <f>IF(DE19="3",Quote!$E$10,"")</f>
        <v/>
      </c>
      <c r="DF22" s="54" t="str">
        <f>IF(DF19="3",Quote!$E$10,"")</f>
        <v/>
      </c>
      <c r="DG22" s="54" t="str">
        <f>IF(DG19="3",Quote!$E$10,"")</f>
        <v/>
      </c>
      <c r="DH22" s="54" t="str">
        <f>IF(DH19="3",Quote!$E$10,"")</f>
        <v/>
      </c>
      <c r="DI22" s="54" t="str">
        <f>IF(DI19="3",Quote!$E$10,"")</f>
        <v/>
      </c>
      <c r="DJ22" s="54" t="str">
        <f>IF(DJ19="3",Quote!$E$10,"")</f>
        <v/>
      </c>
      <c r="DK22" s="54" t="str">
        <f>IF(DK19="3",Quote!$E$10,"")</f>
        <v/>
      </c>
      <c r="DL22" s="54" t="str">
        <f>IF(DL19="3",Quote!$E$10,"")</f>
        <v/>
      </c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</row>
    <row r="23" spans="2:256" ht="14.1" customHeight="1">
      <c r="B23" s="109" t="s">
        <v>186</v>
      </c>
      <c r="C23" s="153">
        <f t="shared" ref="C23:N23" si="26">IF(C16="",0,BQ19)</f>
        <v>0</v>
      </c>
      <c r="D23" s="153">
        <f t="shared" si="26"/>
        <v>0</v>
      </c>
      <c r="E23" s="153">
        <f t="shared" si="26"/>
        <v>0</v>
      </c>
      <c r="F23" s="153">
        <f t="shared" si="26"/>
        <v>0</v>
      </c>
      <c r="G23" s="153">
        <f t="shared" si="26"/>
        <v>0</v>
      </c>
      <c r="H23" s="153">
        <f t="shared" si="26"/>
        <v>0</v>
      </c>
      <c r="I23" s="153">
        <f t="shared" si="26"/>
        <v>0</v>
      </c>
      <c r="J23" s="153">
        <f t="shared" si="26"/>
        <v>0</v>
      </c>
      <c r="K23" s="153">
        <f t="shared" si="26"/>
        <v>0</v>
      </c>
      <c r="L23" s="153">
        <f t="shared" si="26"/>
        <v>0</v>
      </c>
      <c r="M23" s="153">
        <f t="shared" si="26"/>
        <v>0</v>
      </c>
      <c r="N23" s="153">
        <f t="shared" si="26"/>
        <v>0</v>
      </c>
      <c r="O23" s="153">
        <f>Y4</f>
        <v>0</v>
      </c>
      <c r="P23" s="153">
        <f>AW4</f>
        <v>0</v>
      </c>
      <c r="Q23" s="101">
        <f>CB31+Y41+Y51</f>
        <v>0</v>
      </c>
      <c r="T23" s="154" t="s">
        <v>335</v>
      </c>
      <c r="U23" s="54" t="str">
        <f>IF(U19="3 + S",Quote!$E$11,"")</f>
        <v/>
      </c>
      <c r="V23" s="54" t="str">
        <f>IF(V19="3 + S",Quote!$E$11,"")</f>
        <v/>
      </c>
      <c r="W23" s="54" t="str">
        <f>IF(W19="3 + S",Quote!$E$11,"")</f>
        <v/>
      </c>
      <c r="X23" s="54" t="str">
        <f>IF(X19="3 + S",Quote!$E$11,"")</f>
        <v/>
      </c>
      <c r="Y23" s="54" t="str">
        <f>IF(Y19="3 + S",Quote!$E$11,"")</f>
        <v/>
      </c>
      <c r="Z23" s="54" t="str">
        <f>IF(Z19="3 + S",Quote!$E$11,"")</f>
        <v/>
      </c>
      <c r="AA23" s="54" t="str">
        <f>IF(AA19="3 + S",Quote!$E$11,"")</f>
        <v/>
      </c>
      <c r="AB23" s="54" t="str">
        <f>IF(AB19="3 + S",Quote!$E$11,"")</f>
        <v/>
      </c>
      <c r="AC23" s="54" t="str">
        <f>IF(AC19="3 + S",Quote!$E$11,"")</f>
        <v/>
      </c>
      <c r="AD23" s="54" t="str">
        <f>IF(AD19="3 + S",Quote!$E$11,"")</f>
        <v/>
      </c>
      <c r="AE23" s="54" t="str">
        <f>IF(AE19="3 + S",Quote!$E$11,"")</f>
        <v/>
      </c>
      <c r="AF23" s="54" t="str">
        <f>IF(AF19="3 + S",Quote!$E$11,"")</f>
        <v/>
      </c>
      <c r="AG23" s="54" t="str">
        <f>IF(AG19="3 + S",Quote!$E$11,"")</f>
        <v/>
      </c>
      <c r="AH23" s="54" t="str">
        <f>IF(AH19="3 + S",Quote!$E$11,"")</f>
        <v/>
      </c>
      <c r="AI23" s="54" t="str">
        <f>IF(AI19="3 + S",Quote!$E$11,"")</f>
        <v/>
      </c>
      <c r="AJ23" s="54" t="str">
        <f>IF(AJ19="3 + S",Quote!$E$11,"")</f>
        <v/>
      </c>
      <c r="AK23" s="54" t="str">
        <f>IF(AK19="3 + S",Quote!$E$11,"")</f>
        <v/>
      </c>
      <c r="AL23" s="54" t="str">
        <f>IF(AL19="3 + S",Quote!$E$11,"")</f>
        <v/>
      </c>
      <c r="AM23" s="54" t="str">
        <f>IF(AM19="3 + S",Quote!$E$11,"")</f>
        <v/>
      </c>
      <c r="AN23" s="54" t="str">
        <f>IF(AN19="3 + S",Quote!$E$11,"")</f>
        <v/>
      </c>
      <c r="AO23" s="54" t="str">
        <f>IF(AO19="3 + S",Quote!$E$11,"")</f>
        <v/>
      </c>
      <c r="AP23" s="54" t="str">
        <f>IF(AP19="3 + S",Quote!$E$11,"")</f>
        <v/>
      </c>
      <c r="AQ23" s="54" t="str">
        <f>IF(AQ19="3 + S",Quote!$E$11,"")</f>
        <v/>
      </c>
      <c r="AR23" s="54" t="str">
        <f>IF(AR19="3 + S",Quote!$E$11,"")</f>
        <v/>
      </c>
      <c r="AS23" s="54" t="str">
        <f>IF(AS19="3 + S",Quote!$E$11,"")</f>
        <v/>
      </c>
      <c r="AT23" s="54" t="str">
        <f>IF(AT19="3 + S",Quote!$E$11,"")</f>
        <v/>
      </c>
      <c r="AU23" s="54" t="str">
        <f>IF(AU19="3 + S",Quote!$E$11,"")</f>
        <v/>
      </c>
      <c r="AV23" s="54" t="str">
        <f>IF(AV19="3 + S",Quote!$E$11,"")</f>
        <v/>
      </c>
      <c r="AW23" s="54" t="str">
        <f>IF(AW19="3 + S",Quote!$E$11,"")</f>
        <v/>
      </c>
      <c r="AX23" s="54" t="str">
        <f>IF(AX19="3 + S",Quote!$E$11,"")</f>
        <v/>
      </c>
      <c r="AY23" s="54" t="str">
        <f>IF(AY19="3 + S",Quote!$E$11,"")</f>
        <v/>
      </c>
      <c r="AZ23" s="54" t="str">
        <f>IF(AZ19="3 + S",Quote!$E$11,"")</f>
        <v/>
      </c>
      <c r="BA23" s="54" t="str">
        <f>IF(BA19="3 + S",Quote!$E$11,"")</f>
        <v/>
      </c>
      <c r="BB23" s="54" t="str">
        <f>IF(BB19="3 + S",Quote!$E$11,"")</f>
        <v/>
      </c>
      <c r="BC23" s="54" t="str">
        <f>IF(BC19="3 + S",Quote!$E$11,"")</f>
        <v/>
      </c>
      <c r="BD23" s="54" t="str">
        <f>IF(BD19="3 + S",Quote!$E$11,"")</f>
        <v/>
      </c>
      <c r="BE23" s="54" t="str">
        <f>IF(BE19="3 + S",Quote!$E$11,"")</f>
        <v/>
      </c>
      <c r="BF23" s="54" t="str">
        <f>IF(BF19="3 + S",Quote!$E$11,"")</f>
        <v/>
      </c>
      <c r="BG23" s="54" t="str">
        <f>IF(BG19="3 + S",Quote!$E$11,"")</f>
        <v/>
      </c>
      <c r="BH23" s="54" t="str">
        <f>IF(BH19="3 + S",Quote!$E$11,"")</f>
        <v/>
      </c>
      <c r="BI23" s="54" t="str">
        <f>IF(BI19="3 + S",Quote!$E$11,"")</f>
        <v/>
      </c>
      <c r="BJ23" s="54" t="str">
        <f>IF(BJ19="3 + S",Quote!$E$11,"")</f>
        <v/>
      </c>
      <c r="BK23" s="54" t="str">
        <f>IF(BK19="3 + S",Quote!$E$11,"")</f>
        <v/>
      </c>
      <c r="BL23" s="54" t="str">
        <f>IF(BL19="3 + S",Quote!$E$11,"")</f>
        <v/>
      </c>
      <c r="BM23" s="54" t="str">
        <f>IF(BM19="3 + S",Quote!$E$11,"")</f>
        <v/>
      </c>
      <c r="BN23" s="54" t="str">
        <f>IF(BN19="3 + S",Quote!$E$11,"")</f>
        <v/>
      </c>
      <c r="BO23" s="54" t="str">
        <f>IF(BO19="3 + S",Quote!$E$11,"")</f>
        <v/>
      </c>
      <c r="BP23" s="54" t="str">
        <f>IF(BP19="3 + S",Quote!$E$11,"")</f>
        <v/>
      </c>
      <c r="BQ23" s="54" t="str">
        <f>IF(BQ19="3 + S",Quote!$E$11,"")</f>
        <v/>
      </c>
      <c r="BR23" s="54" t="str">
        <f>IF(BR19="3 + S",Quote!$E$11,"")</f>
        <v/>
      </c>
      <c r="BS23" s="54" t="str">
        <f>IF(BS19="3 + S",Quote!$E$11,"")</f>
        <v/>
      </c>
      <c r="BT23" s="54" t="str">
        <f>IF(BT19="3 + S",Quote!$E$11,"")</f>
        <v/>
      </c>
      <c r="BU23" s="54" t="str">
        <f>IF(BU19="3 + S",Quote!$E$11,"")</f>
        <v/>
      </c>
      <c r="BV23" s="54" t="str">
        <f>IF(BV19="3 + S",Quote!$E$11,"")</f>
        <v/>
      </c>
      <c r="BW23" s="54" t="str">
        <f>IF(BW19="3 + S",Quote!$E$11,"")</f>
        <v/>
      </c>
      <c r="BX23" s="54" t="str">
        <f>IF(BX19="3 + S",Quote!$E$11,"")</f>
        <v/>
      </c>
      <c r="BY23" s="54" t="str">
        <f>IF(BY19="3 + S",Quote!$E$11,"")</f>
        <v/>
      </c>
      <c r="BZ23" s="54" t="str">
        <f>IF(BZ19="3 + S",Quote!$E$11,"")</f>
        <v/>
      </c>
      <c r="CA23" s="54" t="str">
        <f>IF(CA19="3 + S",Quote!$E$11,"")</f>
        <v/>
      </c>
      <c r="CB23" s="54" t="str">
        <f>IF(CB19="3 + S",Quote!$E$11,"")</f>
        <v/>
      </c>
      <c r="CC23" s="54" t="str">
        <f>IF(CC19="3 + S",Quote!$E$11,"")</f>
        <v/>
      </c>
      <c r="CD23" s="54" t="str">
        <f>IF(CD19="3 + S",Quote!$E$11,"")</f>
        <v/>
      </c>
      <c r="CE23" s="54" t="str">
        <f>IF(CE19="3 + S",Quote!$E$11,"")</f>
        <v/>
      </c>
      <c r="CF23" s="54" t="str">
        <f>IF(CF19="3 + S",Quote!$E$11,"")</f>
        <v/>
      </c>
      <c r="CG23" s="54" t="str">
        <f>IF(CG19="3 + S",Quote!$E$11,"")</f>
        <v/>
      </c>
      <c r="CH23" s="54" t="str">
        <f>IF(CH19="3 + S",Quote!$E$11,"")</f>
        <v/>
      </c>
      <c r="CI23" s="54" t="str">
        <f>IF(CI19="3 + S",Quote!$E$11,"")</f>
        <v/>
      </c>
      <c r="CJ23" s="54" t="str">
        <f>IF(CJ19="3 + S",Quote!$E$11,"")</f>
        <v/>
      </c>
      <c r="CK23" s="54" t="str">
        <f>IF(CK19="3 + S",Quote!$E$11,"")</f>
        <v/>
      </c>
      <c r="CL23" s="54" t="str">
        <f>IF(CL19="3 + S",Quote!$E$11,"")</f>
        <v/>
      </c>
      <c r="CM23" s="54" t="str">
        <f>IF(CM19="3 + S",Quote!$E$11,"")</f>
        <v/>
      </c>
      <c r="CN23" s="54" t="str">
        <f>IF(CN19="3 + S",Quote!$E$11,"")</f>
        <v/>
      </c>
      <c r="CO23" s="54" t="str">
        <f>IF(CO19="3 + S",Quote!$E$11,"")</f>
        <v/>
      </c>
      <c r="CP23" s="54" t="str">
        <f>IF(CP19="3 + S",Quote!$E$11,"")</f>
        <v/>
      </c>
      <c r="CQ23" s="54" t="str">
        <f>IF(CQ19="3 + S",Quote!$E$11,"")</f>
        <v/>
      </c>
      <c r="CR23" s="54" t="str">
        <f>IF(CR19="3 + S",Quote!$E$11,"")</f>
        <v/>
      </c>
      <c r="CS23" s="54" t="str">
        <f>IF(CS19="3 + S",Quote!$E$11,"")</f>
        <v/>
      </c>
      <c r="CT23" s="54" t="str">
        <f>IF(CT19="3 + S",Quote!$E$11,"")</f>
        <v/>
      </c>
      <c r="CU23" s="54" t="str">
        <f>IF(CU19="3 + S",Quote!$E$11,"")</f>
        <v/>
      </c>
      <c r="CV23" s="54" t="str">
        <f>IF(CV19="3 + S",Quote!$E$11,"")</f>
        <v/>
      </c>
      <c r="CW23" s="54" t="str">
        <f>IF(CW19="3 + S",Quote!$E$11,"")</f>
        <v/>
      </c>
      <c r="CX23" s="54" t="str">
        <f>IF(CX19="3 + S",Quote!$E$11,"")</f>
        <v/>
      </c>
      <c r="CY23" s="54" t="str">
        <f>IF(CY19="3 + S",Quote!$E$11,"")</f>
        <v/>
      </c>
      <c r="CZ23" s="54" t="str">
        <f>IF(CZ19="3 + S",Quote!$E$11,"")</f>
        <v/>
      </c>
      <c r="DA23" s="54" t="str">
        <f>IF(DA19="3 + S",Quote!$E$11,"")</f>
        <v/>
      </c>
      <c r="DB23" s="54" t="str">
        <f>IF(DB19="3 + S",Quote!$E$11,"")</f>
        <v/>
      </c>
      <c r="DC23" s="54" t="str">
        <f>IF(DC19="3 + S",Quote!$E$11,"")</f>
        <v/>
      </c>
      <c r="DD23" s="54" t="str">
        <f>IF(DD19="3 + S",Quote!$E$11,"")</f>
        <v/>
      </c>
      <c r="DE23" s="54" t="str">
        <f>IF(DE19="3 + S",Quote!$E$11,"")</f>
        <v/>
      </c>
      <c r="DF23" s="54" t="str">
        <f>IF(DF19="3 + S",Quote!$E$11,"")</f>
        <v/>
      </c>
      <c r="DG23" s="54" t="str">
        <f>IF(DG19="3 + S",Quote!$E$11,"")</f>
        <v/>
      </c>
      <c r="DH23" s="54" t="str">
        <f>IF(DH19="3 + S",Quote!$E$11,"")</f>
        <v/>
      </c>
      <c r="DI23" s="54" t="str">
        <f>IF(DI19="3 + S",Quote!$E$11,"")</f>
        <v/>
      </c>
      <c r="DJ23" s="54" t="str">
        <f>IF(DJ19="3 + S",Quote!$E$11,"")</f>
        <v/>
      </c>
      <c r="DK23" s="54" t="str">
        <f>IF(DK19="3 + S",Quote!$E$11,"")</f>
        <v/>
      </c>
      <c r="DL23" s="54" t="str">
        <f>IF(DL19="3 + S",Quote!$E$11,"")</f>
        <v/>
      </c>
    </row>
    <row r="24" spans="2:256" ht="14.1" customHeight="1">
      <c r="B24" s="109" t="s">
        <v>293</v>
      </c>
      <c r="C24" s="153">
        <f t="shared" ref="C24:N24" si="27">IF(C16="",0,CC19)</f>
        <v>0</v>
      </c>
      <c r="D24" s="153">
        <f t="shared" si="27"/>
        <v>0</v>
      </c>
      <c r="E24" s="153">
        <f t="shared" si="27"/>
        <v>0</v>
      </c>
      <c r="F24" s="153">
        <f t="shared" si="27"/>
        <v>0</v>
      </c>
      <c r="G24" s="153">
        <f t="shared" si="27"/>
        <v>0</v>
      </c>
      <c r="H24" s="153">
        <f t="shared" si="27"/>
        <v>0</v>
      </c>
      <c r="I24" s="153">
        <f t="shared" si="27"/>
        <v>0</v>
      </c>
      <c r="J24" s="153">
        <f t="shared" si="27"/>
        <v>0</v>
      </c>
      <c r="K24" s="153">
        <f t="shared" si="27"/>
        <v>0</v>
      </c>
      <c r="L24" s="153">
        <f t="shared" si="27"/>
        <v>0</v>
      </c>
      <c r="M24" s="153">
        <f t="shared" si="27"/>
        <v>0</v>
      </c>
      <c r="N24" s="153">
        <f t="shared" si="27"/>
        <v>0</v>
      </c>
      <c r="O24" s="153">
        <f>Z4</f>
        <v>0</v>
      </c>
      <c r="P24" s="153">
        <f>AX4</f>
        <v>0</v>
      </c>
      <c r="Q24" s="101">
        <f>CN31+Z41+Z51</f>
        <v>0</v>
      </c>
      <c r="T24" s="154">
        <v>4</v>
      </c>
      <c r="U24" s="54" t="str">
        <f>IF(U19="4",Quote!$E$12,"")</f>
        <v/>
      </c>
      <c r="V24" s="54" t="str">
        <f>IF(V19="4",Quote!$E$12,"")</f>
        <v/>
      </c>
      <c r="W24" s="54" t="str">
        <f>IF(W19="4",Quote!$E$12,"")</f>
        <v/>
      </c>
      <c r="X24" s="54" t="str">
        <f>IF(X19="4",Quote!$E$12,"")</f>
        <v/>
      </c>
      <c r="Y24" s="54" t="str">
        <f>IF(Y19="4",Quote!$E$12,"")</f>
        <v/>
      </c>
      <c r="Z24" s="54" t="str">
        <f>IF(Z19="4",Quote!$E$12,"")</f>
        <v/>
      </c>
      <c r="AA24" s="54" t="str">
        <f>IF(AA19="4",Quote!$E$12,"")</f>
        <v/>
      </c>
      <c r="AB24" s="54" t="str">
        <f>IF(AB19="4",Quote!$E$12,"")</f>
        <v/>
      </c>
      <c r="AC24" s="54" t="str">
        <f>IF(AC19="4",Quote!$E$12,"")</f>
        <v/>
      </c>
      <c r="AD24" s="54" t="str">
        <f>IF(AD19="4",Quote!$E$12,"")</f>
        <v/>
      </c>
      <c r="AE24" s="54" t="str">
        <f>IF(AE19="4",Quote!$E$12,"")</f>
        <v/>
      </c>
      <c r="AF24" s="54" t="str">
        <f>IF(AF19="4",Quote!$E$12,"")</f>
        <v/>
      </c>
      <c r="AG24" s="56" t="str">
        <f>IF(AG19="4",Quote!$E$12,"")</f>
        <v/>
      </c>
      <c r="AH24" s="54" t="str">
        <f>IF(AH19="4",Quote!$E$12,"")</f>
        <v/>
      </c>
      <c r="AI24" s="54" t="str">
        <f>IF(AI19="4",Quote!$E$12,"")</f>
        <v/>
      </c>
      <c r="AJ24" s="54" t="str">
        <f>IF(AJ19="4",Quote!$E$12,"")</f>
        <v/>
      </c>
      <c r="AK24" s="54" t="str">
        <f>IF(AK19="4",Quote!$E$12,"")</f>
        <v/>
      </c>
      <c r="AL24" s="54" t="str">
        <f>IF(AL19="4",Quote!$E$12,"")</f>
        <v/>
      </c>
      <c r="AM24" s="54" t="str">
        <f>IF(AM19="4",Quote!$E$12,"")</f>
        <v/>
      </c>
      <c r="AN24" s="54" t="str">
        <f>IF(AN19="4",Quote!$E$12,"")</f>
        <v/>
      </c>
      <c r="AO24" s="54" t="str">
        <f>IF(AO19="4",Quote!$E$12,"")</f>
        <v/>
      </c>
      <c r="AP24" s="54" t="str">
        <f>IF(AP19="4",Quote!$E$12,"")</f>
        <v/>
      </c>
      <c r="AQ24" s="54" t="str">
        <f>IF(AQ19="4",Quote!$E$12,"")</f>
        <v/>
      </c>
      <c r="AR24" s="54" t="str">
        <f>IF(AR19="4",Quote!$E$12,"")</f>
        <v/>
      </c>
      <c r="AS24" s="56" t="str">
        <f>IF(AS19="4",Quote!$E$12,"")</f>
        <v/>
      </c>
      <c r="AT24" s="54" t="str">
        <f>IF(AT19="4",Quote!$E$12,"")</f>
        <v/>
      </c>
      <c r="AU24" s="54" t="str">
        <f>IF(AU19="4",Quote!$E$12,"")</f>
        <v/>
      </c>
      <c r="AV24" s="54" t="str">
        <f>IF(AV19="4",Quote!$E$12,"")</f>
        <v/>
      </c>
      <c r="AW24" s="54" t="str">
        <f>IF(AW19="4",Quote!$E$12,"")</f>
        <v/>
      </c>
      <c r="AX24" s="54" t="str">
        <f>IF(AX19="4",Quote!$E$12,"")</f>
        <v/>
      </c>
      <c r="AY24" s="54" t="str">
        <f>IF(AY19="4",Quote!$E$12,"")</f>
        <v/>
      </c>
      <c r="AZ24" s="54" t="str">
        <f>IF(AZ19="4",Quote!$E$12,"")</f>
        <v/>
      </c>
      <c r="BA24" s="54" t="str">
        <f>IF(BA19="4",Quote!$E$12,"")</f>
        <v/>
      </c>
      <c r="BB24" s="54" t="str">
        <f>IF(BB19="4",Quote!$E$12,"")</f>
        <v/>
      </c>
      <c r="BC24" s="54" t="str">
        <f>IF(BC19="4",Quote!$E$12,"")</f>
        <v/>
      </c>
      <c r="BD24" s="54" t="str">
        <f>IF(BD19="4",Quote!$E$12,"")</f>
        <v/>
      </c>
      <c r="BE24" s="56" t="str">
        <f>IF(BE19="4",Quote!$E$12,"")</f>
        <v/>
      </c>
      <c r="BF24" s="54" t="str">
        <f>IF(BF19="4",Quote!$E$12,"")</f>
        <v/>
      </c>
      <c r="BG24" s="54" t="str">
        <f>IF(BG19="4",Quote!$E$12,"")</f>
        <v/>
      </c>
      <c r="BH24" s="54" t="str">
        <f>IF(BH19="4",Quote!$E$12,"")</f>
        <v/>
      </c>
      <c r="BI24" s="54" t="str">
        <f>IF(BI19="4",Quote!$E$12,"")</f>
        <v/>
      </c>
      <c r="BJ24" s="54" t="str">
        <f>IF(BJ19="4",Quote!$E$12,"")</f>
        <v/>
      </c>
      <c r="BK24" s="54" t="str">
        <f>IF(BK19="4",Quote!$E$12,"")</f>
        <v/>
      </c>
      <c r="BL24" s="54" t="str">
        <f>IF(BL19="4",Quote!$E$12,"")</f>
        <v/>
      </c>
      <c r="BM24" s="54" t="str">
        <f>IF(BM19="4",Quote!$E$12,"")</f>
        <v/>
      </c>
      <c r="BN24" s="54" t="str">
        <f>IF(BN19="4",Quote!$E$12,"")</f>
        <v/>
      </c>
      <c r="BO24" s="54" t="str">
        <f>IF(BO19="4",Quote!$E$12,"")</f>
        <v/>
      </c>
      <c r="BP24" s="54" t="str">
        <f>IF(BP19="4",Quote!$E$12,"")</f>
        <v/>
      </c>
      <c r="BQ24" s="56" t="str">
        <f>IF(BQ19="4",Quote!$E$12,"")</f>
        <v/>
      </c>
      <c r="BR24" s="54" t="str">
        <f>IF(BR19="4",Quote!$E$12,"")</f>
        <v/>
      </c>
      <c r="BS24" s="54" t="str">
        <f>IF(BS19="4",Quote!$E$12,"")</f>
        <v/>
      </c>
      <c r="BT24" s="54" t="str">
        <f>IF(BT19="4",Quote!$E$12,"")</f>
        <v/>
      </c>
      <c r="BU24" s="54" t="str">
        <f>IF(BU19="4",Quote!$E$12,"")</f>
        <v/>
      </c>
      <c r="BV24" s="54" t="str">
        <f>IF(BV19="4",Quote!$E$12,"")</f>
        <v/>
      </c>
      <c r="BW24" s="54" t="str">
        <f>IF(BW19="4",Quote!$E$12,"")</f>
        <v/>
      </c>
      <c r="BX24" s="54" t="str">
        <f>IF(BX19="4",Quote!$E$12,"")</f>
        <v/>
      </c>
      <c r="BY24" s="54" t="str">
        <f>IF(BY19="4",Quote!$E$12,"")</f>
        <v/>
      </c>
      <c r="BZ24" s="54" t="str">
        <f>IF(BZ19="4",Quote!$E$12,"")</f>
        <v/>
      </c>
      <c r="CA24" s="54" t="str">
        <f>IF(CA19="4",Quote!$E$12,"")</f>
        <v/>
      </c>
      <c r="CB24" s="54" t="str">
        <f>IF(CB19="4",Quote!$E$12,"")</f>
        <v/>
      </c>
      <c r="CC24" s="56" t="str">
        <f>IF(CC19="4",Quote!$E$12,"")</f>
        <v/>
      </c>
      <c r="CD24" s="54" t="str">
        <f>IF(CD19="4",Quote!$E$12,"")</f>
        <v/>
      </c>
      <c r="CE24" s="54" t="str">
        <f>IF(CE19="4",Quote!$E$12,"")</f>
        <v/>
      </c>
      <c r="CF24" s="54" t="str">
        <f>IF(CF19="4",Quote!$E$12,"")</f>
        <v/>
      </c>
      <c r="CG24" s="54" t="str">
        <f>IF(CG19="4",Quote!$E$12,"")</f>
        <v/>
      </c>
      <c r="CH24" s="54" t="str">
        <f>IF(CH19="4",Quote!$E$12,"")</f>
        <v/>
      </c>
      <c r="CI24" s="54" t="str">
        <f>IF(CI19="4",Quote!$E$12,"")</f>
        <v/>
      </c>
      <c r="CJ24" s="54" t="str">
        <f>IF(CJ19="4",Quote!$E$12,"")</f>
        <v/>
      </c>
      <c r="CK24" s="54" t="str">
        <f>IF(CK19="4",Quote!$E$12,"")</f>
        <v/>
      </c>
      <c r="CL24" s="54" t="str">
        <f>IF(CL19="4",Quote!$E$12,"")</f>
        <v/>
      </c>
      <c r="CM24" s="54" t="str">
        <f>IF(CM19="4",Quote!$E$12,"")</f>
        <v/>
      </c>
      <c r="CN24" s="54" t="str">
        <f>IF(CN19="4",Quote!$E$12,"")</f>
        <v/>
      </c>
      <c r="CO24" s="56" t="str">
        <f>IF(CO19="4",Quote!$E$12,"")</f>
        <v/>
      </c>
      <c r="CP24" s="59" t="str">
        <f>IF(CP19="4",Quote!$E$12,"")</f>
        <v/>
      </c>
      <c r="CQ24" s="59" t="str">
        <f>IF(CQ19="4",Quote!$E$12,"")</f>
        <v/>
      </c>
      <c r="CR24" s="59" t="str">
        <f>IF(CR19="4",Quote!$E$12,"")</f>
        <v/>
      </c>
      <c r="CS24" s="59" t="str">
        <f>IF(CS19="4",Quote!$E$12,"")</f>
        <v/>
      </c>
      <c r="CT24" s="59" t="str">
        <f>IF(CT19="4",Quote!$E$12,"")</f>
        <v/>
      </c>
      <c r="CU24" s="59" t="str">
        <f>IF(CU19="4",Quote!$E$12,"")</f>
        <v/>
      </c>
      <c r="CV24" s="59" t="str">
        <f>IF(CV19="4",Quote!$E$12,"")</f>
        <v/>
      </c>
      <c r="CW24" s="59" t="str">
        <f>IF(CW19="4",Quote!$E$12,"")</f>
        <v/>
      </c>
      <c r="CX24" s="59" t="str">
        <f>IF(CX19="4",Quote!$E$12,"")</f>
        <v/>
      </c>
      <c r="CY24" s="59" t="str">
        <f>IF(CY19="4",Quote!$E$12,"")</f>
        <v/>
      </c>
      <c r="CZ24" s="117" t="str">
        <f>IF(CZ19="4",Quote!$E$12,"")</f>
        <v/>
      </c>
      <c r="DA24" s="56" t="str">
        <f>IF(DA19="4",Quote!$E$12,"")</f>
        <v/>
      </c>
      <c r="DB24" s="54" t="str">
        <f>IF(DB19="4",Quote!$E$12,"")</f>
        <v/>
      </c>
      <c r="DC24" s="54" t="str">
        <f>IF(DC19="4",Quote!$E$12,"")</f>
        <v/>
      </c>
      <c r="DD24" s="54" t="str">
        <f>IF(DD19="4",Quote!$E$12,"")</f>
        <v/>
      </c>
      <c r="DE24" s="54" t="str">
        <f>IF(DE19="4",Quote!$E$12,"")</f>
        <v/>
      </c>
      <c r="DF24" s="54" t="str">
        <f>IF(DF19="4",Quote!$E$12,"")</f>
        <v/>
      </c>
      <c r="DG24" s="54" t="str">
        <f>IF(DG19="4",Quote!$E$12,"")</f>
        <v/>
      </c>
      <c r="DH24" s="54" t="str">
        <f>IF(DH19="4",Quote!$E$12,"")</f>
        <v/>
      </c>
      <c r="DI24" s="54" t="str">
        <f>IF(DI19="4",Quote!$E$12,"")</f>
        <v/>
      </c>
      <c r="DJ24" s="54" t="str">
        <f>IF(DJ19="4",Quote!$E$12,"")</f>
        <v/>
      </c>
      <c r="DK24" s="54" t="str">
        <f>IF(DK19="4",Quote!$E$12,"")</f>
        <v/>
      </c>
      <c r="DL24" s="54" t="str">
        <f>IF(DL19="4",Quote!$E$12,"")</f>
        <v/>
      </c>
    </row>
    <row r="25" spans="2:256" ht="14.1" customHeight="1">
      <c r="B25" s="109" t="s">
        <v>294</v>
      </c>
      <c r="C25" s="153">
        <f t="shared" ref="C25:N25" si="28">IF(C16="",0,CO19)</f>
        <v>0</v>
      </c>
      <c r="D25" s="153">
        <f t="shared" si="28"/>
        <v>0</v>
      </c>
      <c r="E25" s="153">
        <f t="shared" si="28"/>
        <v>0</v>
      </c>
      <c r="F25" s="153">
        <f t="shared" si="28"/>
        <v>0</v>
      </c>
      <c r="G25" s="153">
        <f t="shared" si="28"/>
        <v>0</v>
      </c>
      <c r="H25" s="153">
        <f t="shared" si="28"/>
        <v>0</v>
      </c>
      <c r="I25" s="153">
        <f t="shared" si="28"/>
        <v>0</v>
      </c>
      <c r="J25" s="153">
        <f t="shared" si="28"/>
        <v>0</v>
      </c>
      <c r="K25" s="153">
        <f t="shared" si="28"/>
        <v>0</v>
      </c>
      <c r="L25" s="153">
        <f t="shared" si="28"/>
        <v>0</v>
      </c>
      <c r="M25" s="153">
        <f t="shared" si="28"/>
        <v>0</v>
      </c>
      <c r="N25" s="153">
        <f t="shared" si="28"/>
        <v>0</v>
      </c>
      <c r="O25" s="153">
        <f>AA4</f>
        <v>0</v>
      </c>
      <c r="P25" s="153">
        <f>AY4</f>
        <v>0</v>
      </c>
      <c r="Q25" s="101">
        <f>CZ31+AA41+AA51</f>
        <v>0</v>
      </c>
      <c r="T25" s="154" t="s">
        <v>336</v>
      </c>
      <c r="U25" s="54" t="str">
        <f>IF(U19="4 + S",Quote!$E$13,"")</f>
        <v/>
      </c>
      <c r="V25" s="54" t="str">
        <f>IF(V19="4 + S",Quote!$E$13,"")</f>
        <v/>
      </c>
      <c r="W25" s="54" t="str">
        <f>IF(W19="4 + S",Quote!$E$13,"")</f>
        <v/>
      </c>
      <c r="X25" s="54" t="str">
        <f>IF(X19="4 + S",Quote!$E$13,"")</f>
        <v/>
      </c>
      <c r="Y25" s="54" t="str">
        <f>IF(Y19="4 + S",Quote!$E$13,"")</f>
        <v/>
      </c>
      <c r="Z25" s="54" t="str">
        <f>IF(Z19="4 + S",Quote!$E$13,"")</f>
        <v/>
      </c>
      <c r="AA25" s="54" t="str">
        <f>IF(AA19="4 + S",Quote!$E$13,"")</f>
        <v/>
      </c>
      <c r="AB25" s="54" t="str">
        <f>IF(AB19="4 + S",Quote!$E$13,"")</f>
        <v/>
      </c>
      <c r="AC25" s="54" t="str">
        <f>IF(AC19="4 + S",Quote!$E$13,"")</f>
        <v/>
      </c>
      <c r="AD25" s="54" t="str">
        <f>IF(AD19="4 + S",Quote!$E$13,"")</f>
        <v/>
      </c>
      <c r="AE25" s="54" t="str">
        <f>IF(AE19="4 + S",Quote!$E$13,"")</f>
        <v/>
      </c>
      <c r="AF25" s="54" t="str">
        <f>IF(AF19="4 + S",Quote!$E$13,"")</f>
        <v/>
      </c>
      <c r="AG25" s="54" t="str">
        <f>IF(AG19="4 + S",Quote!$E$13,"")</f>
        <v/>
      </c>
      <c r="AH25" s="54" t="str">
        <f>IF(AH19="4 + S",Quote!$E$13,"")</f>
        <v/>
      </c>
      <c r="AI25" s="54" t="str">
        <f>IF(AI19="4 + S",Quote!$E$13,"")</f>
        <v/>
      </c>
      <c r="AJ25" s="54" t="str">
        <f>IF(AJ19="4 + S",Quote!$E$13,"")</f>
        <v/>
      </c>
      <c r="AK25" s="54" t="str">
        <f>IF(AK19="4 + S",Quote!$E$13,"")</f>
        <v/>
      </c>
      <c r="AL25" s="54" t="str">
        <f>IF(AL19="4 + S",Quote!$E$13,"")</f>
        <v/>
      </c>
      <c r="AM25" s="54" t="str">
        <f>IF(AM19="4 + S",Quote!$E$13,"")</f>
        <v/>
      </c>
      <c r="AN25" s="54" t="str">
        <f>IF(AN19="4 + S",Quote!$E$13,"")</f>
        <v/>
      </c>
      <c r="AO25" s="54" t="str">
        <f>IF(AO19="4 + S",Quote!$E$13,"")</f>
        <v/>
      </c>
      <c r="AP25" s="54" t="str">
        <f>IF(AP19="4 + S",Quote!$E$13,"")</f>
        <v/>
      </c>
      <c r="AQ25" s="54" t="str">
        <f>IF(AQ19="4 + S",Quote!$E$13,"")</f>
        <v/>
      </c>
      <c r="AR25" s="54" t="str">
        <f>IF(AR19="4 + S",Quote!$E$13,"")</f>
        <v/>
      </c>
      <c r="AS25" s="54" t="str">
        <f>IF(AS19="4 + S",Quote!$E$13,"")</f>
        <v/>
      </c>
      <c r="AT25" s="54" t="str">
        <f>IF(AT19="4 + S",Quote!$E$13,"")</f>
        <v/>
      </c>
      <c r="AU25" s="54" t="str">
        <f>IF(AU19="4 + S",Quote!$E$13,"")</f>
        <v/>
      </c>
      <c r="AV25" s="54" t="str">
        <f>IF(AV19="4 + S",Quote!$E$13,"")</f>
        <v/>
      </c>
      <c r="AW25" s="54" t="str">
        <f>IF(AW19="4 + S",Quote!$E$13,"")</f>
        <v/>
      </c>
      <c r="AX25" s="54" t="str">
        <f>IF(AX19="4 + S",Quote!$E$13,"")</f>
        <v/>
      </c>
      <c r="AY25" s="54" t="str">
        <f>IF(AY19="4 + S",Quote!$E$13,"")</f>
        <v/>
      </c>
      <c r="AZ25" s="54" t="str">
        <f>IF(AZ19="4 + S",Quote!$E$13,"")</f>
        <v/>
      </c>
      <c r="BA25" s="54" t="str">
        <f>IF(BA19="4 + S",Quote!$E$13,"")</f>
        <v/>
      </c>
      <c r="BB25" s="54" t="str">
        <f>IF(BB19="4 + S",Quote!$E$13,"")</f>
        <v/>
      </c>
      <c r="BC25" s="54" t="str">
        <f>IF(BC19="4 + S",Quote!$E$13,"")</f>
        <v/>
      </c>
      <c r="BD25" s="54" t="str">
        <f>IF(BD19="4 + S",Quote!$E$13,"")</f>
        <v/>
      </c>
      <c r="BE25" s="54" t="str">
        <f>IF(BE19="4 + S",Quote!$E$13,"")</f>
        <v/>
      </c>
      <c r="BF25" s="54" t="str">
        <f>IF(BF19="4 + S",Quote!$E$13,"")</f>
        <v/>
      </c>
      <c r="BG25" s="54" t="str">
        <f>IF(BG19="4 + S",Quote!$E$13,"")</f>
        <v/>
      </c>
      <c r="BH25" s="54" t="str">
        <f>IF(BH19="4 + S",Quote!$E$13,"")</f>
        <v/>
      </c>
      <c r="BI25" s="54" t="str">
        <f>IF(BI19="4 + S",Quote!$E$13,"")</f>
        <v/>
      </c>
      <c r="BJ25" s="54" t="str">
        <f>IF(BJ19="4 + S",Quote!$E$13,"")</f>
        <v/>
      </c>
      <c r="BK25" s="54" t="str">
        <f>IF(BK19="4 + S",Quote!$E$13,"")</f>
        <v/>
      </c>
      <c r="BL25" s="54" t="str">
        <f>IF(BL19="4 + S",Quote!$E$13,"")</f>
        <v/>
      </c>
      <c r="BM25" s="54" t="str">
        <f>IF(BM19="4 + S",Quote!$E$13,"")</f>
        <v/>
      </c>
      <c r="BN25" s="54" t="str">
        <f>IF(BN19="4 + S",Quote!$E$13,"")</f>
        <v/>
      </c>
      <c r="BO25" s="54" t="str">
        <f>IF(BO19="4 + S",Quote!$E$13,"")</f>
        <v/>
      </c>
      <c r="BP25" s="54" t="str">
        <f>IF(BP19="4 + S",Quote!$E$13,"")</f>
        <v/>
      </c>
      <c r="BQ25" s="54" t="str">
        <f>IF(BQ19="4 + S",Quote!$E$13,"")</f>
        <v/>
      </c>
      <c r="BR25" s="54" t="str">
        <f>IF(BR19="4 + S",Quote!$E$13,"")</f>
        <v/>
      </c>
      <c r="BS25" s="54" t="str">
        <f>IF(BS19="4 + S",Quote!$E$13,"")</f>
        <v/>
      </c>
      <c r="BT25" s="54" t="str">
        <f>IF(BT19="4 + S",Quote!$E$13,"")</f>
        <v/>
      </c>
      <c r="BU25" s="54" t="str">
        <f>IF(BU19="4 + S",Quote!$E$13,"")</f>
        <v/>
      </c>
      <c r="BV25" s="54" t="str">
        <f>IF(BV19="4 + S",Quote!$E$13,"")</f>
        <v/>
      </c>
      <c r="BW25" s="54" t="str">
        <f>IF(BW19="4 + S",Quote!$E$13,"")</f>
        <v/>
      </c>
      <c r="BX25" s="54" t="str">
        <f>IF(BX19="4 + S",Quote!$E$13,"")</f>
        <v/>
      </c>
      <c r="BY25" s="54" t="str">
        <f>IF(BY19="4 + S",Quote!$E$13,"")</f>
        <v/>
      </c>
      <c r="BZ25" s="54" t="str">
        <f>IF(BZ19="4 + S",Quote!$E$13,"")</f>
        <v/>
      </c>
      <c r="CA25" s="54" t="str">
        <f>IF(CA19="4 + S",Quote!$E$13,"")</f>
        <v/>
      </c>
      <c r="CB25" s="54" t="str">
        <f>IF(CB19="4 + S",Quote!$E$13,"")</f>
        <v/>
      </c>
      <c r="CC25" s="54" t="str">
        <f>IF(CC19="4 + S",Quote!$E$13,"")</f>
        <v/>
      </c>
      <c r="CD25" s="54" t="str">
        <f>IF(CD19="4 + S",Quote!$E$13,"")</f>
        <v/>
      </c>
      <c r="CE25" s="54" t="str">
        <f>IF(CE19="4 + S",Quote!$E$13,"")</f>
        <v/>
      </c>
      <c r="CF25" s="54" t="str">
        <f>IF(CF19="4 + S",Quote!$E$13,"")</f>
        <v/>
      </c>
      <c r="CG25" s="54" t="str">
        <f>IF(CG19="4 + S",Quote!$E$13,"")</f>
        <v/>
      </c>
      <c r="CH25" s="54" t="str">
        <f>IF(CH19="4 + S",Quote!$E$13,"")</f>
        <v/>
      </c>
      <c r="CI25" s="54" t="str">
        <f>IF(CI19="4 + S",Quote!$E$13,"")</f>
        <v/>
      </c>
      <c r="CJ25" s="54" t="str">
        <f>IF(CJ19="4 + S",Quote!$E$13,"")</f>
        <v/>
      </c>
      <c r="CK25" s="54" t="str">
        <f>IF(CK19="4 + S",Quote!$E$13,"")</f>
        <v/>
      </c>
      <c r="CL25" s="54" t="str">
        <f>IF(CL19="4 + S",Quote!$E$13,"")</f>
        <v/>
      </c>
      <c r="CM25" s="54" t="str">
        <f>IF(CM19="4 + S",Quote!$E$13,"")</f>
        <v/>
      </c>
      <c r="CN25" s="54" t="str">
        <f>IF(CN19="4 + S",Quote!$E$13,"")</f>
        <v/>
      </c>
      <c r="CO25" s="54" t="str">
        <f>IF(CO19="4 + S",Quote!$E$13,"")</f>
        <v/>
      </c>
      <c r="CP25" s="54" t="str">
        <f>IF(CP19="4 + S",Quote!$E$13,"")</f>
        <v/>
      </c>
      <c r="CQ25" s="54" t="str">
        <f>IF(CQ19="4 + S",Quote!$E$13,"")</f>
        <v/>
      </c>
      <c r="CR25" s="54" t="str">
        <f>IF(CR19="4 + S",Quote!$E$13,"")</f>
        <v/>
      </c>
      <c r="CS25" s="54" t="str">
        <f>IF(CS19="4 + S",Quote!$E$13,"")</f>
        <v/>
      </c>
      <c r="CT25" s="54" t="str">
        <f>IF(CT19="4 + S",Quote!$E$13,"")</f>
        <v/>
      </c>
      <c r="CU25" s="54" t="str">
        <f>IF(CU19="4 + S",Quote!$E$13,"")</f>
        <v/>
      </c>
      <c r="CV25" s="54" t="str">
        <f>IF(CV19="4 + S",Quote!$E$13,"")</f>
        <v/>
      </c>
      <c r="CW25" s="54" t="str">
        <f>IF(CW19="4 + S",Quote!$E$13,"")</f>
        <v/>
      </c>
      <c r="CX25" s="54" t="str">
        <f>IF(CX19="4 + S",Quote!$E$13,"")</f>
        <v/>
      </c>
      <c r="CY25" s="54" t="str">
        <f>IF(CY19="4 + S",Quote!$E$13,"")</f>
        <v/>
      </c>
      <c r="CZ25" s="54" t="str">
        <f>IF(CZ19="4 + S",Quote!$E$13,"")</f>
        <v/>
      </c>
      <c r="DA25" s="54" t="str">
        <f>IF(DA19="4 + S",Quote!$E$13,"")</f>
        <v/>
      </c>
      <c r="DB25" s="54" t="str">
        <f>IF(DB19="4 + S",Quote!$E$13,"")</f>
        <v/>
      </c>
      <c r="DC25" s="54" t="str">
        <f>IF(DC19="4 + S",Quote!$E$13,"")</f>
        <v/>
      </c>
      <c r="DD25" s="54" t="str">
        <f>IF(DD19="4 + S",Quote!$E$13,"")</f>
        <v/>
      </c>
      <c r="DE25" s="54" t="str">
        <f>IF(DE19="4 + S",Quote!$E$13,"")</f>
        <v/>
      </c>
      <c r="DF25" s="54" t="str">
        <f>IF(DF19="4 + S",Quote!$E$13,"")</f>
        <v/>
      </c>
      <c r="DG25" s="54" t="str">
        <f>IF(DG19="4 + S",Quote!$E$13,"")</f>
        <v/>
      </c>
      <c r="DH25" s="54" t="str">
        <f>IF(DH19="4 + S",Quote!$E$13,"")</f>
        <v/>
      </c>
      <c r="DI25" s="54" t="str">
        <f>IF(DI19="4 + S",Quote!$E$13,"")</f>
        <v/>
      </c>
      <c r="DJ25" s="54" t="str">
        <f>IF(DJ19="4 + S",Quote!$E$13,"")</f>
        <v/>
      </c>
      <c r="DK25" s="54" t="str">
        <f>IF(DK19="4 + S",Quote!$E$13,"")</f>
        <v/>
      </c>
      <c r="DL25" s="54" t="str">
        <f>IF(DL19="4 + S",Quote!$E$13,"")</f>
        <v/>
      </c>
    </row>
    <row r="26" spans="2:256" ht="14.1" customHeight="1" thickBot="1">
      <c r="B26" s="109" t="s">
        <v>295</v>
      </c>
      <c r="C26" s="153">
        <f t="shared" ref="C26:N26" si="29">IF(C16="",0,DA19)</f>
        <v>0</v>
      </c>
      <c r="D26" s="153">
        <f t="shared" si="29"/>
        <v>0</v>
      </c>
      <c r="E26" s="153">
        <f t="shared" si="29"/>
        <v>0</v>
      </c>
      <c r="F26" s="153">
        <f t="shared" si="29"/>
        <v>0</v>
      </c>
      <c r="G26" s="153">
        <f t="shared" si="29"/>
        <v>0</v>
      </c>
      <c r="H26" s="153">
        <f t="shared" si="29"/>
        <v>0</v>
      </c>
      <c r="I26" s="153">
        <f t="shared" si="29"/>
        <v>0</v>
      </c>
      <c r="J26" s="153">
        <f t="shared" si="29"/>
        <v>0</v>
      </c>
      <c r="K26" s="153">
        <f t="shared" si="29"/>
        <v>0</v>
      </c>
      <c r="L26" s="153">
        <f t="shared" si="29"/>
        <v>0</v>
      </c>
      <c r="M26" s="153">
        <f t="shared" si="29"/>
        <v>0</v>
      </c>
      <c r="N26" s="153">
        <f t="shared" si="29"/>
        <v>0</v>
      </c>
      <c r="O26" s="153">
        <f>AB4</f>
        <v>0</v>
      </c>
      <c r="P26" s="153">
        <f>AZ4</f>
        <v>0</v>
      </c>
      <c r="Q26" s="102">
        <f>DL31+AB41+AB51</f>
        <v>0</v>
      </c>
      <c r="T26" s="154">
        <v>5</v>
      </c>
      <c r="U26" s="54" t="str">
        <f>IF(U19="5",Quote!$E$14,"")</f>
        <v/>
      </c>
      <c r="V26" s="54" t="str">
        <f>IF(V19="5",Quote!$E$14,"")</f>
        <v/>
      </c>
      <c r="W26" s="54" t="str">
        <f>IF(W19="5",Quote!$E$14,"")</f>
        <v/>
      </c>
      <c r="X26" s="54" t="str">
        <f>IF(X19="5",Quote!$E$14,"")</f>
        <v/>
      </c>
      <c r="Y26" s="54" t="str">
        <f>IF(Y19="5",Quote!$E$14,"")</f>
        <v/>
      </c>
      <c r="Z26" s="54" t="str">
        <f>IF(Z19="5",Quote!$E$14,"")</f>
        <v/>
      </c>
      <c r="AA26" s="54" t="str">
        <f>IF(AA19="5",Quote!$E$14,"")</f>
        <v/>
      </c>
      <c r="AB26" s="54" t="str">
        <f>IF(AB19="5",Quote!$E$14,"")</f>
        <v/>
      </c>
      <c r="AC26" s="54" t="str">
        <f>IF(AC19="5",Quote!$E$14,"")</f>
        <v/>
      </c>
      <c r="AD26" s="54" t="str">
        <f>IF(AD19="5",Quote!$E$14,"")</f>
        <v/>
      </c>
      <c r="AE26" s="54" t="str">
        <f>IF(AE19="5",Quote!$E$14,"")</f>
        <v/>
      </c>
      <c r="AF26" s="54" t="str">
        <f>IF(AF19="5",Quote!$E$14,"")</f>
        <v/>
      </c>
      <c r="AG26" s="56" t="str">
        <f>IF(AG19="5",Quote!$E$14,"")</f>
        <v/>
      </c>
      <c r="AH26" s="54" t="str">
        <f>IF(AH19="5",Quote!$E$14,"")</f>
        <v/>
      </c>
      <c r="AI26" s="54" t="str">
        <f>IF(AI19="5",Quote!$E$14,"")</f>
        <v/>
      </c>
      <c r="AJ26" s="54" t="str">
        <f>IF(AJ19="5",Quote!$E$14,"")</f>
        <v/>
      </c>
      <c r="AK26" s="54" t="str">
        <f>IF(AK19="5",Quote!$E$14,"")</f>
        <v/>
      </c>
      <c r="AL26" s="54" t="str">
        <f>IF(AL19="5",Quote!$E$14,"")</f>
        <v/>
      </c>
      <c r="AM26" s="54" t="str">
        <f>IF(AM19="5",Quote!$E$14,"")</f>
        <v/>
      </c>
      <c r="AN26" s="54" t="str">
        <f>IF(AN19="5",Quote!$E$14,"")</f>
        <v/>
      </c>
      <c r="AO26" s="54" t="str">
        <f>IF(AO19="5",Quote!$E$14,"")</f>
        <v/>
      </c>
      <c r="AP26" s="54" t="str">
        <f>IF(AP19="5",Quote!$E$14,"")</f>
        <v/>
      </c>
      <c r="AQ26" s="54" t="str">
        <f>IF(AQ19="5",Quote!$E$14,"")</f>
        <v/>
      </c>
      <c r="AR26" s="54" t="str">
        <f>IF(AR19="5",Quote!$E$14,"")</f>
        <v/>
      </c>
      <c r="AS26" s="56" t="str">
        <f>IF(AS19="5",Quote!$E$14,"")</f>
        <v/>
      </c>
      <c r="AT26" s="54" t="str">
        <f>IF(AT19="5",Quote!$E$14,"")</f>
        <v/>
      </c>
      <c r="AU26" s="54" t="str">
        <f>IF(AU19="5",Quote!$E$14,"")</f>
        <v/>
      </c>
      <c r="AV26" s="54" t="str">
        <f>IF(AV19="5",Quote!$E$14,"")</f>
        <v/>
      </c>
      <c r="AW26" s="54" t="str">
        <f>IF(AW19="5",Quote!$E$14,"")</f>
        <v/>
      </c>
      <c r="AX26" s="54" t="str">
        <f>IF(AX19="5",Quote!$E$14,"")</f>
        <v/>
      </c>
      <c r="AY26" s="54" t="str">
        <f>IF(AY19="5",Quote!$E$14,"")</f>
        <v/>
      </c>
      <c r="AZ26" s="54" t="str">
        <f>IF(AZ19="5",Quote!$E$14,"")</f>
        <v/>
      </c>
      <c r="BA26" s="54" t="str">
        <f>IF(BA19="5",Quote!$E$14,"")</f>
        <v/>
      </c>
      <c r="BB26" s="54" t="str">
        <f>IF(BB19="5",Quote!$E$14,"")</f>
        <v/>
      </c>
      <c r="BC26" s="54" t="str">
        <f>IF(BC19="5",Quote!$E$14,"")</f>
        <v/>
      </c>
      <c r="BD26" s="54" t="str">
        <f>IF(BD19="5",Quote!$E$14,"")</f>
        <v/>
      </c>
      <c r="BE26" s="56" t="str">
        <f>IF(BE19="5",Quote!$E$14,"")</f>
        <v/>
      </c>
      <c r="BF26" s="54" t="str">
        <f>IF(BF19="5",Quote!$E$14,"")</f>
        <v/>
      </c>
      <c r="BG26" s="54" t="str">
        <f>IF(BG19="5",Quote!$E$14,"")</f>
        <v/>
      </c>
      <c r="BH26" s="54" t="str">
        <f>IF(BH19="5",Quote!$E$14,"")</f>
        <v/>
      </c>
      <c r="BI26" s="54" t="str">
        <f>IF(BI19="5",Quote!$E$14,"")</f>
        <v/>
      </c>
      <c r="BJ26" s="54" t="str">
        <f>IF(BJ19="5",Quote!$E$14,"")</f>
        <v/>
      </c>
      <c r="BK26" s="54" t="str">
        <f>IF(BK19="5",Quote!$E$14,"")</f>
        <v/>
      </c>
      <c r="BL26" s="54" t="str">
        <f>IF(BL19="5",Quote!$E$14,"")</f>
        <v/>
      </c>
      <c r="BM26" s="54" t="str">
        <f>IF(BM19="5",Quote!$E$14,"")</f>
        <v/>
      </c>
      <c r="BN26" s="54" t="str">
        <f>IF(BN19="5",Quote!$E$14,"")</f>
        <v/>
      </c>
      <c r="BO26" s="54" t="str">
        <f>IF(BO19="5",Quote!$E$14,"")</f>
        <v/>
      </c>
      <c r="BP26" s="54" t="str">
        <f>IF(BP19="5",Quote!$E$14,"")</f>
        <v/>
      </c>
      <c r="BQ26" s="56" t="str">
        <f>IF(BQ19="5",Quote!$E$14,"")</f>
        <v/>
      </c>
      <c r="BR26" s="54" t="str">
        <f>IF(BR19="5",Quote!$E$14,"")</f>
        <v/>
      </c>
      <c r="BS26" s="54" t="str">
        <f>IF(BS19="5",Quote!$E$14,"")</f>
        <v/>
      </c>
      <c r="BT26" s="54" t="str">
        <f>IF(BT19="5",Quote!$E$14,"")</f>
        <v/>
      </c>
      <c r="BU26" s="54" t="str">
        <f>IF(BU19="5",Quote!$E$14,"")</f>
        <v/>
      </c>
      <c r="BV26" s="54" t="str">
        <f>IF(BV19="5",Quote!$E$14,"")</f>
        <v/>
      </c>
      <c r="BW26" s="54" t="str">
        <f>IF(BW19="5",Quote!$E$14,"")</f>
        <v/>
      </c>
      <c r="BX26" s="54" t="str">
        <f>IF(BX19="5",Quote!$E$14,"")</f>
        <v/>
      </c>
      <c r="BY26" s="54" t="str">
        <f>IF(BY19="5",Quote!$E$14,"")</f>
        <v/>
      </c>
      <c r="BZ26" s="54" t="str">
        <f>IF(BZ19="5",Quote!$E$14,"")</f>
        <v/>
      </c>
      <c r="CA26" s="54" t="str">
        <f>IF(CA19="5",Quote!$E$14,"")</f>
        <v/>
      </c>
      <c r="CB26" s="54" t="str">
        <f>IF(CB19="5",Quote!$E$14,"")</f>
        <v/>
      </c>
      <c r="CC26" s="56" t="str">
        <f>IF(CC19="5",Quote!$E$14,"")</f>
        <v/>
      </c>
      <c r="CD26" s="54" t="str">
        <f>IF(CD19="5",Quote!$E$14,"")</f>
        <v/>
      </c>
      <c r="CE26" s="54" t="str">
        <f>IF(CE19="5",Quote!$E$14,"")</f>
        <v/>
      </c>
      <c r="CF26" s="54" t="str">
        <f>IF(CF19="5",Quote!$E$14,"")</f>
        <v/>
      </c>
      <c r="CG26" s="54" t="str">
        <f>IF(CG19="5",Quote!$E$14,"")</f>
        <v/>
      </c>
      <c r="CH26" s="54" t="str">
        <f>IF(CH19="5",Quote!$E$14,"")</f>
        <v/>
      </c>
      <c r="CI26" s="54" t="str">
        <f>IF(CI19="5",Quote!$E$14,"")</f>
        <v/>
      </c>
      <c r="CJ26" s="54" t="str">
        <f>IF(CJ19="5",Quote!$E$14,"")</f>
        <v/>
      </c>
      <c r="CK26" s="54" t="str">
        <f>IF(CK19="5",Quote!$E$14,"")</f>
        <v/>
      </c>
      <c r="CL26" s="54" t="str">
        <f>IF(CL19="5",Quote!$E$14,"")</f>
        <v/>
      </c>
      <c r="CM26" s="54" t="str">
        <f>IF(CM19="5",Quote!$E$14,"")</f>
        <v/>
      </c>
      <c r="CN26" s="54" t="str">
        <f>IF(CN19="5",Quote!$E$14,"")</f>
        <v/>
      </c>
      <c r="CO26" s="56" t="str">
        <f>IF(CO19="5",Quote!$E$14,"")</f>
        <v/>
      </c>
      <c r="CP26" s="54" t="str">
        <f>IF(CP19="5",Quote!$E$14,"")</f>
        <v/>
      </c>
      <c r="CQ26" s="54" t="str">
        <f>IF(CQ19="5",Quote!$E$14,"")</f>
        <v/>
      </c>
      <c r="CR26" s="54" t="str">
        <f>IF(CR19="5",Quote!$E$14,"")</f>
        <v/>
      </c>
      <c r="CS26" s="54" t="str">
        <f>IF(CS19="5",Quote!$E$14,"")</f>
        <v/>
      </c>
      <c r="CT26" s="54" t="str">
        <f>IF(CT19="5",Quote!$E$14,"")</f>
        <v/>
      </c>
      <c r="CU26" s="54" t="str">
        <f>IF(CU19="5",Quote!$E$14,"")</f>
        <v/>
      </c>
      <c r="CV26" s="54" t="str">
        <f>IF(CV19="5",Quote!$E$14,"")</f>
        <v/>
      </c>
      <c r="CW26" s="54" t="str">
        <f>IF(CW19="5",Quote!$E$14,"")</f>
        <v/>
      </c>
      <c r="CX26" s="54" t="str">
        <f>IF(CX19="5",Quote!$E$14,"")</f>
        <v/>
      </c>
      <c r="CY26" s="54" t="str">
        <f>IF(CY19="5",Quote!$E$14,"")</f>
        <v/>
      </c>
      <c r="CZ26" s="54" t="str">
        <f>IF(CZ19="5",Quote!$E$14,"")</f>
        <v/>
      </c>
      <c r="DA26" s="56" t="str">
        <f>IF(DA19="5",Quote!$E$14,"")</f>
        <v/>
      </c>
      <c r="DB26" s="54" t="str">
        <f>IF(DB19="5",Quote!$E$14,"")</f>
        <v/>
      </c>
      <c r="DC26" s="54" t="str">
        <f>IF(DC19="5",Quote!$E$14,"")</f>
        <v/>
      </c>
      <c r="DD26" s="54" t="str">
        <f>IF(DD19="5",Quote!$E$14,"")</f>
        <v/>
      </c>
      <c r="DE26" s="54" t="str">
        <f>IF(DE19="5",Quote!$E$14,"")</f>
        <v/>
      </c>
      <c r="DF26" s="54" t="str">
        <f>IF(DF19="5",Quote!$E$14,"")</f>
        <v/>
      </c>
      <c r="DG26" s="54" t="str">
        <f>IF(DG19="5",Quote!$E$14,"")</f>
        <v/>
      </c>
      <c r="DH26" s="54" t="str">
        <f>IF(DH19="5",Quote!$E$14,"")</f>
        <v/>
      </c>
      <c r="DI26" s="54" t="str">
        <f>IF(DI19="5",Quote!$E$14,"")</f>
        <v/>
      </c>
      <c r="DJ26" s="54" t="str">
        <f>IF(DJ19="5",Quote!$E$14,"")</f>
        <v/>
      </c>
      <c r="DK26" s="54" t="str">
        <f>IF(DK19="5",Quote!$E$14,"")</f>
        <v/>
      </c>
      <c r="DL26" s="54" t="str">
        <f>IF(DL19="5",Quote!$E$14,"")</f>
        <v/>
      </c>
    </row>
    <row r="27" spans="2:256" ht="14.1" customHeight="1" thickBo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Q27" s="103">
        <f>SUM(Q19:Q26)</f>
        <v>0</v>
      </c>
      <c r="T27" s="154" t="s">
        <v>337</v>
      </c>
      <c r="U27" s="54" t="str">
        <f>IF(U19="5 + S",Quote!$E$15,"")</f>
        <v/>
      </c>
      <c r="V27" s="54" t="str">
        <f>IF(V19="5 + S",Quote!$E$15,"")</f>
        <v/>
      </c>
      <c r="W27" s="54" t="str">
        <f>IF(W19="5 + S",Quote!$E$15,"")</f>
        <v/>
      </c>
      <c r="X27" s="54" t="str">
        <f>IF(X19="5 + S",Quote!$E$15,"")</f>
        <v/>
      </c>
      <c r="Y27" s="54" t="str">
        <f>IF(Y19="5 + S",Quote!$E$15,"")</f>
        <v/>
      </c>
      <c r="Z27" s="54" t="str">
        <f>IF(Z19="5 + S",Quote!$E$15,"")</f>
        <v/>
      </c>
      <c r="AA27" s="54" t="str">
        <f>IF(AA19="5 + S",Quote!$E$15,"")</f>
        <v/>
      </c>
      <c r="AB27" s="54" t="str">
        <f>IF(AB19="5 + S",Quote!$E$15,"")</f>
        <v/>
      </c>
      <c r="AC27" s="54" t="str">
        <f>IF(AC19="5 + S",Quote!$E$15,"")</f>
        <v/>
      </c>
      <c r="AD27" s="54" t="str">
        <f>IF(AD19="5 + S",Quote!$E$15,"")</f>
        <v/>
      </c>
      <c r="AE27" s="54" t="str">
        <f>IF(AE19="5 + S",Quote!$E$15,"")</f>
        <v/>
      </c>
      <c r="AF27" s="54" t="str">
        <f>IF(AF19="5 + S",Quote!$E$15,"")</f>
        <v/>
      </c>
      <c r="AG27" s="54" t="str">
        <f>IF(AG19="5 + S",Quote!$E$15,"")</f>
        <v/>
      </c>
      <c r="AH27" s="54" t="str">
        <f>IF(AH19="5 + S",Quote!$E$15,"")</f>
        <v/>
      </c>
      <c r="AI27" s="54" t="str">
        <f>IF(AI19="5 + S",Quote!$E$15,"")</f>
        <v/>
      </c>
      <c r="AJ27" s="54" t="str">
        <f>IF(AJ19="5 + S",Quote!$E$15,"")</f>
        <v/>
      </c>
      <c r="AK27" s="54" t="str">
        <f>IF(AK19="5 + S",Quote!$E$15,"")</f>
        <v/>
      </c>
      <c r="AL27" s="54" t="str">
        <f>IF(AL19="5 + S",Quote!$E$15,"")</f>
        <v/>
      </c>
      <c r="AM27" s="54" t="str">
        <f>IF(AM19="5 + S",Quote!$E$15,"")</f>
        <v/>
      </c>
      <c r="AN27" s="54" t="str">
        <f>IF(AN19="5 + S",Quote!$E$15,"")</f>
        <v/>
      </c>
      <c r="AO27" s="54" t="str">
        <f>IF(AO19="5 + S",Quote!$E$15,"")</f>
        <v/>
      </c>
      <c r="AP27" s="54" t="str">
        <f>IF(AP19="5 + S",Quote!$E$15,"")</f>
        <v/>
      </c>
      <c r="AQ27" s="54" t="str">
        <f>IF(AQ19="5 + S",Quote!$E$15,"")</f>
        <v/>
      </c>
      <c r="AR27" s="54" t="str">
        <f>IF(AR19="5 + S",Quote!$E$15,"")</f>
        <v/>
      </c>
      <c r="AS27" s="54" t="str">
        <f>IF(AS19="5 + S",Quote!$E$15,"")</f>
        <v/>
      </c>
      <c r="AT27" s="54" t="str">
        <f>IF(AT19="5 + S",Quote!$E$15,"")</f>
        <v/>
      </c>
      <c r="AU27" s="54" t="str">
        <f>IF(AU19="5 + S",Quote!$E$15,"")</f>
        <v/>
      </c>
      <c r="AV27" s="54" t="str">
        <f>IF(AV19="5 + S",Quote!$E$15,"")</f>
        <v/>
      </c>
      <c r="AW27" s="54" t="str">
        <f>IF(AW19="5 + S",Quote!$E$15,"")</f>
        <v/>
      </c>
      <c r="AX27" s="54" t="str">
        <f>IF(AX19="5 + S",Quote!$E$15,"")</f>
        <v/>
      </c>
      <c r="AY27" s="54" t="str">
        <f>IF(AY19="5 + S",Quote!$E$15,"")</f>
        <v/>
      </c>
      <c r="AZ27" s="54" t="str">
        <f>IF(AZ19="5 + S",Quote!$E$15,"")</f>
        <v/>
      </c>
      <c r="BA27" s="54" t="str">
        <f>IF(BA19="5 + S",Quote!$E$15,"")</f>
        <v/>
      </c>
      <c r="BB27" s="54" t="str">
        <f>IF(BB19="5 + S",Quote!$E$15,"")</f>
        <v/>
      </c>
      <c r="BC27" s="54" t="str">
        <f>IF(BC19="5 + S",Quote!$E$15,"")</f>
        <v/>
      </c>
      <c r="BD27" s="54" t="str">
        <f>IF(BD19="5 + S",Quote!$E$15,"")</f>
        <v/>
      </c>
      <c r="BE27" s="54" t="str">
        <f>IF(BE19="5 + S",Quote!$E$15,"")</f>
        <v/>
      </c>
      <c r="BF27" s="54" t="str">
        <f>IF(BF19="5 + S",Quote!$E$15,"")</f>
        <v/>
      </c>
      <c r="BG27" s="54" t="str">
        <f>IF(BG19="5 + S",Quote!$E$15,"")</f>
        <v/>
      </c>
      <c r="BH27" s="54" t="str">
        <f>IF(BH19="5 + S",Quote!$E$15,"")</f>
        <v/>
      </c>
      <c r="BI27" s="54" t="str">
        <f>IF(BI19="5 + S",Quote!$E$15,"")</f>
        <v/>
      </c>
      <c r="BJ27" s="54" t="str">
        <f>IF(BJ19="5 + S",Quote!$E$15,"")</f>
        <v/>
      </c>
      <c r="BK27" s="54" t="str">
        <f>IF(BK19="5 + S",Quote!$E$15,"")</f>
        <v/>
      </c>
      <c r="BL27" s="54" t="str">
        <f>IF(BL19="5 + S",Quote!$E$15,"")</f>
        <v/>
      </c>
      <c r="BM27" s="54" t="str">
        <f>IF(BM19="5 + S",Quote!$E$15,"")</f>
        <v/>
      </c>
      <c r="BN27" s="54" t="str">
        <f>IF(BN19="5 + S",Quote!$E$15,"")</f>
        <v/>
      </c>
      <c r="BO27" s="54" t="str">
        <f>IF(BO19="5 + S",Quote!$E$15,"")</f>
        <v/>
      </c>
      <c r="BP27" s="54" t="str">
        <f>IF(BP19="5 + S",Quote!$E$15,"")</f>
        <v/>
      </c>
      <c r="BQ27" s="54" t="str">
        <f>IF(BQ19="5 + S",Quote!$E$15,"")</f>
        <v/>
      </c>
      <c r="BR27" s="54" t="str">
        <f>IF(BR19="5 + S",Quote!$E$15,"")</f>
        <v/>
      </c>
      <c r="BS27" s="54" t="str">
        <f>IF(BS19="5 + S",Quote!$E$15,"")</f>
        <v/>
      </c>
      <c r="BT27" s="54" t="str">
        <f>IF(BT19="5 + S",Quote!$E$15,"")</f>
        <v/>
      </c>
      <c r="BU27" s="54" t="str">
        <f>IF(BU19="5 + S",Quote!$E$15,"")</f>
        <v/>
      </c>
      <c r="BV27" s="54" t="str">
        <f>IF(BV19="5 + S",Quote!$E$15,"")</f>
        <v/>
      </c>
      <c r="BW27" s="54" t="str">
        <f>IF(BW19="5 + S",Quote!$E$15,"")</f>
        <v/>
      </c>
      <c r="BX27" s="54" t="str">
        <f>IF(BX19="5 + S",Quote!$E$15,"")</f>
        <v/>
      </c>
      <c r="BY27" s="54" t="str">
        <f>IF(BY19="5 + S",Quote!$E$15,"")</f>
        <v/>
      </c>
      <c r="BZ27" s="54" t="str">
        <f>IF(BZ19="5 + S",Quote!$E$15,"")</f>
        <v/>
      </c>
      <c r="CA27" s="54" t="str">
        <f>IF(CA19="5 + S",Quote!$E$15,"")</f>
        <v/>
      </c>
      <c r="CB27" s="54" t="str">
        <f>IF(CB19="5 + S",Quote!$E$15,"")</f>
        <v/>
      </c>
      <c r="CC27" s="54" t="str">
        <f>IF(CC19="5 + S",Quote!$E$15,"")</f>
        <v/>
      </c>
      <c r="CD27" s="54" t="str">
        <f>IF(CD19="5 + S",Quote!$E$15,"")</f>
        <v/>
      </c>
      <c r="CE27" s="54" t="str">
        <f>IF(CE19="5 + S",Quote!$E$15,"")</f>
        <v/>
      </c>
      <c r="CF27" s="54" t="str">
        <f>IF(CF19="5 + S",Quote!$E$15,"")</f>
        <v/>
      </c>
      <c r="CG27" s="54" t="str">
        <f>IF(CG19="5 + S",Quote!$E$15,"")</f>
        <v/>
      </c>
      <c r="CH27" s="54" t="str">
        <f>IF(CH19="5 + S",Quote!$E$15,"")</f>
        <v/>
      </c>
      <c r="CI27" s="54" t="str">
        <f>IF(CI19="5 + S",Quote!$E$15,"")</f>
        <v/>
      </c>
      <c r="CJ27" s="54" t="str">
        <f>IF(CJ19="5 + S",Quote!$E$15,"")</f>
        <v/>
      </c>
      <c r="CK27" s="54" t="str">
        <f>IF(CK19="5 + S",Quote!$E$15,"")</f>
        <v/>
      </c>
      <c r="CL27" s="54" t="str">
        <f>IF(CL19="5 + S",Quote!$E$15,"")</f>
        <v/>
      </c>
      <c r="CM27" s="54" t="str">
        <f>IF(CM19="5 + S",Quote!$E$15,"")</f>
        <v/>
      </c>
      <c r="CN27" s="54" t="str">
        <f>IF(CN19="5 + S",Quote!$E$15,"")</f>
        <v/>
      </c>
      <c r="CO27" s="54" t="str">
        <f>IF(CO19="5 + S",Quote!$E$15,"")</f>
        <v/>
      </c>
      <c r="CP27" s="54" t="str">
        <f>IF(CP19="5 + S",Quote!$E$15,"")</f>
        <v/>
      </c>
      <c r="CQ27" s="54" t="str">
        <f>IF(CQ19="5 + S",Quote!$E$15,"")</f>
        <v/>
      </c>
      <c r="CR27" s="54" t="str">
        <f>IF(CR19="5 + S",Quote!$E$15,"")</f>
        <v/>
      </c>
      <c r="CS27" s="54" t="str">
        <f>IF(CS19="5 + S",Quote!$E$15,"")</f>
        <v/>
      </c>
      <c r="CT27" s="54" t="str">
        <f>IF(CT19="5 + S",Quote!$E$15,"")</f>
        <v/>
      </c>
      <c r="CU27" s="54" t="str">
        <f>IF(CU19="5 + S",Quote!$E$15,"")</f>
        <v/>
      </c>
      <c r="CV27" s="54" t="str">
        <f>IF(CV19="5 + S",Quote!$E$15,"")</f>
        <v/>
      </c>
      <c r="CW27" s="54" t="str">
        <f>IF(CW19="5 + S",Quote!$E$15,"")</f>
        <v/>
      </c>
      <c r="CX27" s="54" t="str">
        <f>IF(CX19="5 + S",Quote!$E$15,"")</f>
        <v/>
      </c>
      <c r="CY27" s="54" t="str">
        <f>IF(CY19="5 + S",Quote!$E$15,"")</f>
        <v/>
      </c>
      <c r="CZ27" s="54" t="str">
        <f>IF(CZ19="5 + S",Quote!$E$15,"")</f>
        <v/>
      </c>
      <c r="DA27" s="54" t="str">
        <f>IF(DA19="5 + S",Quote!$E$15,"")</f>
        <v/>
      </c>
      <c r="DB27" s="54" t="str">
        <f>IF(DB19="5 + S",Quote!$E$15,"")</f>
        <v/>
      </c>
      <c r="DC27" s="54" t="str">
        <f>IF(DC19="5 + S",Quote!$E$15,"")</f>
        <v/>
      </c>
      <c r="DD27" s="54" t="str">
        <f>IF(DD19="5 + S",Quote!$E$15,"")</f>
        <v/>
      </c>
      <c r="DE27" s="54" t="str">
        <f>IF(DE19="5 + S",Quote!$E$15,"")</f>
        <v/>
      </c>
      <c r="DF27" s="54" t="str">
        <f>IF(DF19="5 + S",Quote!$E$15,"")</f>
        <v/>
      </c>
      <c r="DG27" s="54" t="str">
        <f>IF(DG19="5 + S",Quote!$E$15,"")</f>
        <v/>
      </c>
      <c r="DH27" s="54" t="str">
        <f>IF(DH19="5 + S",Quote!$E$15,"")</f>
        <v/>
      </c>
      <c r="DI27" s="54" t="str">
        <f>IF(DI19="5 + S",Quote!$E$15,"")</f>
        <v/>
      </c>
      <c r="DJ27" s="54" t="str">
        <f>IF(DJ19="5 + S",Quote!$E$15,"")</f>
        <v/>
      </c>
      <c r="DK27" s="54" t="str">
        <f>IF(DK19="5 + S",Quote!$E$15,"")</f>
        <v/>
      </c>
      <c r="DL27" s="54" t="str">
        <f>IF(DL19="5 + S",Quote!$E$15,"")</f>
        <v/>
      </c>
    </row>
    <row r="28" spans="2:256" ht="14.1" customHeight="1" thickTop="1">
      <c r="T28" s="154">
        <v>6</v>
      </c>
      <c r="U28" s="54" t="str">
        <f>IF(U19="6",Quote!$E$16,"")</f>
        <v/>
      </c>
      <c r="V28" s="54" t="str">
        <f>IF(V19="6",Quote!$E$16,"")</f>
        <v/>
      </c>
      <c r="W28" s="54" t="str">
        <f>IF(W19="6",Quote!$E$16,"")</f>
        <v/>
      </c>
      <c r="X28" s="54" t="str">
        <f>IF(X19="6",Quote!$E$16,"")</f>
        <v/>
      </c>
      <c r="Y28" s="54" t="str">
        <f>IF(Y19="6",Quote!$E$16,"")</f>
        <v/>
      </c>
      <c r="Z28" s="54" t="str">
        <f>IF(Z19="6",Quote!$E$16,"")</f>
        <v/>
      </c>
      <c r="AA28" s="54" t="str">
        <f>IF(AA19="6",Quote!$E$16,"")</f>
        <v/>
      </c>
      <c r="AB28" s="54" t="str">
        <f>IF(AB19="6",Quote!$E$16,"")</f>
        <v/>
      </c>
      <c r="AC28" s="54" t="str">
        <f>IF(AC19="6",Quote!$E$16,"")</f>
        <v/>
      </c>
      <c r="AD28" s="54" t="str">
        <f>IF(AD19="6",Quote!$E$16,"")</f>
        <v/>
      </c>
      <c r="AE28" s="54" t="str">
        <f>IF(AE19="6",Quote!$E$16,"")</f>
        <v/>
      </c>
      <c r="AF28" s="54" t="str">
        <f>IF(AF19="6",Quote!$E$16,"")</f>
        <v/>
      </c>
      <c r="AG28" s="56" t="str">
        <f>IF(AG19="6",Quote!$E$16,"")</f>
        <v/>
      </c>
      <c r="AH28" s="54" t="str">
        <f>IF(AH19="6",Quote!$E$16,"")</f>
        <v/>
      </c>
      <c r="AI28" s="54" t="str">
        <f>IF(AI19="6",Quote!$E$16,"")</f>
        <v/>
      </c>
      <c r="AJ28" s="54" t="str">
        <f>IF(AJ19="6",Quote!$E$16,"")</f>
        <v/>
      </c>
      <c r="AK28" s="54" t="str">
        <f>IF(AK19="6",Quote!$E$16,"")</f>
        <v/>
      </c>
      <c r="AL28" s="54" t="str">
        <f>IF(AL19="6",Quote!$E$16,"")</f>
        <v/>
      </c>
      <c r="AM28" s="54" t="str">
        <f>IF(AM19="6",Quote!$E$16,"")</f>
        <v/>
      </c>
      <c r="AN28" s="54" t="str">
        <f>IF(AN19="6",Quote!$E$16,"")</f>
        <v/>
      </c>
      <c r="AO28" s="54" t="str">
        <f>IF(AO19="6",Quote!$E$16,"")</f>
        <v/>
      </c>
      <c r="AP28" s="54" t="str">
        <f>IF(AP19="6",Quote!$E$16,"")</f>
        <v/>
      </c>
      <c r="AQ28" s="54" t="str">
        <f>IF(AQ19="6",Quote!$E$16,"")</f>
        <v/>
      </c>
      <c r="AR28" s="54" t="str">
        <f>IF(AR19="6",Quote!$E$16,"")</f>
        <v/>
      </c>
      <c r="AS28" s="56" t="str">
        <f>IF(AS19="6",Quote!$E$16,"")</f>
        <v/>
      </c>
      <c r="AT28" s="54" t="str">
        <f>IF(AT19="6",Quote!$E$16,"")</f>
        <v/>
      </c>
      <c r="AU28" s="54" t="str">
        <f>IF(AU19="6",Quote!$E$16,"")</f>
        <v/>
      </c>
      <c r="AV28" s="54" t="str">
        <f>IF(AV19="6",Quote!$E$16,"")</f>
        <v/>
      </c>
      <c r="AW28" s="54" t="str">
        <f>IF(AW19="6",Quote!$E$16,"")</f>
        <v/>
      </c>
      <c r="AX28" s="54" t="str">
        <f>IF(AX19="6",Quote!$E$16,"")</f>
        <v/>
      </c>
      <c r="AY28" s="54" t="str">
        <f>IF(AY19="6",Quote!$E$16,"")</f>
        <v/>
      </c>
      <c r="AZ28" s="54" t="str">
        <f>IF(AZ19="6",Quote!$E$16,"")</f>
        <v/>
      </c>
      <c r="BA28" s="54" t="str">
        <f>IF(BA19="6",Quote!$E$16,"")</f>
        <v/>
      </c>
      <c r="BB28" s="54" t="str">
        <f>IF(BB19="6",Quote!$E$16,"")</f>
        <v/>
      </c>
      <c r="BC28" s="54" t="str">
        <f>IF(BC19="6",Quote!$E$16,"")</f>
        <v/>
      </c>
      <c r="BD28" s="54" t="str">
        <f>IF(BD19="6",Quote!$E$16,"")</f>
        <v/>
      </c>
      <c r="BE28" s="56" t="str">
        <f>IF(BE19="6",Quote!$E$16,"")</f>
        <v/>
      </c>
      <c r="BF28" s="54" t="str">
        <f>IF(BF19="6",Quote!$E$16,"")</f>
        <v/>
      </c>
      <c r="BG28" s="54" t="str">
        <f>IF(BG19="6",Quote!$E$16,"")</f>
        <v/>
      </c>
      <c r="BH28" s="54" t="str">
        <f>IF(BH19="6",Quote!$E$16,"")</f>
        <v/>
      </c>
      <c r="BI28" s="54" t="str">
        <f>IF(BI19="6",Quote!$E$16,"")</f>
        <v/>
      </c>
      <c r="BJ28" s="54" t="str">
        <f>IF(BJ19="6",Quote!$E$16,"")</f>
        <v/>
      </c>
      <c r="BK28" s="54" t="str">
        <f>IF(BK19="6",Quote!$E$16,"")</f>
        <v/>
      </c>
      <c r="BL28" s="54" t="str">
        <f>IF(BL19="6",Quote!$E$16,"")</f>
        <v/>
      </c>
      <c r="BM28" s="54" t="str">
        <f>IF(BM19="6",Quote!$E$16,"")</f>
        <v/>
      </c>
      <c r="BN28" s="54" t="str">
        <f>IF(BN19="6",Quote!$E$16,"")</f>
        <v/>
      </c>
      <c r="BO28" s="54" t="str">
        <f>IF(BO19="6",Quote!$E$16,"")</f>
        <v/>
      </c>
      <c r="BP28" s="54" t="str">
        <f>IF(BP19="6",Quote!$E$16,"")</f>
        <v/>
      </c>
      <c r="BQ28" s="56" t="str">
        <f>IF(BQ19="6",Quote!$E$16,"")</f>
        <v/>
      </c>
      <c r="BR28" s="54" t="str">
        <f>IF(BR19="6",Quote!$E$16,"")</f>
        <v/>
      </c>
      <c r="BS28" s="54" t="str">
        <f>IF(BS19="6",Quote!$E$16,"")</f>
        <v/>
      </c>
      <c r="BT28" s="54" t="str">
        <f>IF(BT19="6",Quote!$E$16,"")</f>
        <v/>
      </c>
      <c r="BU28" s="54" t="str">
        <f>IF(BU19="6",Quote!$E$16,"")</f>
        <v/>
      </c>
      <c r="BV28" s="54" t="str">
        <f>IF(BV19="6",Quote!$E$16,"")</f>
        <v/>
      </c>
      <c r="BW28" s="54" t="str">
        <f>IF(BW19="6",Quote!$E$16,"")</f>
        <v/>
      </c>
      <c r="BX28" s="54" t="str">
        <f>IF(BX19="6",Quote!$E$16,"")</f>
        <v/>
      </c>
      <c r="BY28" s="54" t="str">
        <f>IF(BY19="6",Quote!$E$16,"")</f>
        <v/>
      </c>
      <c r="BZ28" s="54" t="str">
        <f>IF(BZ19="6",Quote!$E$16,"")</f>
        <v/>
      </c>
      <c r="CA28" s="54" t="str">
        <f>IF(CA19="6",Quote!$E$16,"")</f>
        <v/>
      </c>
      <c r="CB28" s="54" t="str">
        <f>IF(CB19="6",Quote!$E$16,"")</f>
        <v/>
      </c>
      <c r="CC28" s="56" t="str">
        <f>IF(CC19="6",Quote!$E$16,"")</f>
        <v/>
      </c>
      <c r="CD28" s="54" t="str">
        <f>IF(CD19="6",Quote!$E$16,"")</f>
        <v/>
      </c>
      <c r="CE28" s="54" t="str">
        <f>IF(CE19="6",Quote!$E$16,"")</f>
        <v/>
      </c>
      <c r="CF28" s="54" t="str">
        <f>IF(CF19="6",Quote!$E$16,"")</f>
        <v/>
      </c>
      <c r="CG28" s="54" t="str">
        <f>IF(CG19="6",Quote!$E$16,"")</f>
        <v/>
      </c>
      <c r="CH28" s="54" t="str">
        <f>IF(CH19="6",Quote!$E$16,"")</f>
        <v/>
      </c>
      <c r="CI28" s="54" t="str">
        <f>IF(CI19="6",Quote!$E$16,"")</f>
        <v/>
      </c>
      <c r="CJ28" s="54" t="str">
        <f>IF(CJ19="6",Quote!$E$16,"")</f>
        <v/>
      </c>
      <c r="CK28" s="54" t="str">
        <f>IF(CK19="6",Quote!$E$16,"")</f>
        <v/>
      </c>
      <c r="CL28" s="54" t="str">
        <f>IF(CL19="6",Quote!$E$16,"")</f>
        <v/>
      </c>
      <c r="CM28" s="54" t="str">
        <f>IF(CM19="6",Quote!$E$16,"")</f>
        <v/>
      </c>
      <c r="CN28" s="54" t="str">
        <f>IF(CN19="6",Quote!$E$16,"")</f>
        <v/>
      </c>
      <c r="CO28" s="56" t="str">
        <f>IF(CO19="6",Quote!$E$16,"")</f>
        <v/>
      </c>
      <c r="CP28" s="54" t="str">
        <f>IF(CP19="6",Quote!$E$16,"")</f>
        <v/>
      </c>
      <c r="CQ28" s="54" t="str">
        <f>IF(CQ19="6",Quote!$E$16,"")</f>
        <v/>
      </c>
      <c r="CR28" s="54" t="str">
        <f>IF(CR19="6",Quote!$E$16,"")</f>
        <v/>
      </c>
      <c r="CS28" s="54" t="str">
        <f>IF(CS19="6",Quote!$E$16,"")</f>
        <v/>
      </c>
      <c r="CT28" s="54" t="str">
        <f>IF(CT19="6",Quote!$E$16,"")</f>
        <v/>
      </c>
      <c r="CU28" s="54" t="str">
        <f>IF(CU19="6",Quote!$E$16,"")</f>
        <v/>
      </c>
      <c r="CV28" s="54" t="str">
        <f>IF(CV19="6",Quote!$E$16,"")</f>
        <v/>
      </c>
      <c r="CW28" s="54" t="str">
        <f>IF(CW19="6",Quote!$E$16,"")</f>
        <v/>
      </c>
      <c r="CX28" s="54" t="str">
        <f>IF(CX19="6",Quote!$E$16,"")</f>
        <v/>
      </c>
      <c r="CY28" s="54" t="str">
        <f>IF(CY19="6",Quote!$E$16,"")</f>
        <v/>
      </c>
      <c r="CZ28" s="54" t="str">
        <f>IF(CZ19="6",Quote!$E$16,"")</f>
        <v/>
      </c>
      <c r="DA28" s="56" t="str">
        <f>IF(DA19="6",Quote!$E$16,"")</f>
        <v/>
      </c>
      <c r="DB28" s="54" t="str">
        <f>IF(DB19="6",Quote!$E$16,"")</f>
        <v/>
      </c>
      <c r="DC28" s="54" t="str">
        <f>IF(DC19="6",Quote!$E$16,"")</f>
        <v/>
      </c>
      <c r="DD28" s="54" t="str">
        <f>IF(DD19="6",Quote!$E$16,"")</f>
        <v/>
      </c>
      <c r="DE28" s="54" t="str">
        <f>IF(DE19="6",Quote!$E$16,"")</f>
        <v/>
      </c>
      <c r="DF28" s="54" t="str">
        <f>IF(DF19="6",Quote!$E$16,"")</f>
        <v/>
      </c>
      <c r="DG28" s="54" t="str">
        <f>IF(DG19="6",Quote!$E$16,"")</f>
        <v/>
      </c>
      <c r="DH28" s="54" t="str">
        <f>IF(DH19="6",Quote!$E$16,"")</f>
        <v/>
      </c>
      <c r="DI28" s="54" t="str">
        <f>IF(DI19="6",Quote!$E$16,"")</f>
        <v/>
      </c>
      <c r="DJ28" s="54" t="str">
        <f>IF(DJ19="6",Quote!$E$16,"")</f>
        <v/>
      </c>
      <c r="DK28" s="54" t="str">
        <f>IF(DK19="6",Quote!$E$16,"")</f>
        <v/>
      </c>
      <c r="DL28" s="54" t="str">
        <f>IF(DL19="6",Quote!$E$16,"")</f>
        <v/>
      </c>
    </row>
    <row r="29" spans="2:256" ht="14.1" customHeight="1">
      <c r="C29" s="14"/>
      <c r="D29" s="14"/>
      <c r="E29" s="6"/>
      <c r="F29" s="6"/>
      <c r="G29" s="6"/>
      <c r="T29" s="154" t="s">
        <v>338</v>
      </c>
      <c r="U29" s="54" t="str">
        <f>IF(U19="6 + S",Quote!$E$17,"")</f>
        <v/>
      </c>
      <c r="V29" s="54" t="str">
        <f>IF(V19="6 + S",Quote!$E$17,"")</f>
        <v/>
      </c>
      <c r="W29" s="54" t="str">
        <f>IF(W19="6 + S",Quote!$E$17,"")</f>
        <v/>
      </c>
      <c r="X29" s="54" t="str">
        <f>IF(X19="6 + S",Quote!$E$17,"")</f>
        <v/>
      </c>
      <c r="Y29" s="54" t="str">
        <f>IF(Y19="6 + S",Quote!$E$17,"")</f>
        <v/>
      </c>
      <c r="Z29" s="54" t="str">
        <f>IF(Z19="6 + S",Quote!$E$17,"")</f>
        <v/>
      </c>
      <c r="AA29" s="54" t="str">
        <f>IF(AA19="6 + S",Quote!$E$17,"")</f>
        <v/>
      </c>
      <c r="AB29" s="54" t="str">
        <f>IF(AB19="6 + S",Quote!$E$17,"")</f>
        <v/>
      </c>
      <c r="AC29" s="54" t="str">
        <f>IF(AC19="6 + S",Quote!$E$17,"")</f>
        <v/>
      </c>
      <c r="AD29" s="54" t="str">
        <f>IF(AD19="6 + S",Quote!$E$17,"")</f>
        <v/>
      </c>
      <c r="AE29" s="54" t="str">
        <f>IF(AE19="6 + S",Quote!$E$17,"")</f>
        <v/>
      </c>
      <c r="AF29" s="54" t="str">
        <f>IF(AF19="6 + S",Quote!$E$17,"")</f>
        <v/>
      </c>
      <c r="AG29" s="54" t="str">
        <f>IF(AG19="6 + S",Quote!$E$17,"")</f>
        <v/>
      </c>
      <c r="AH29" s="54" t="str">
        <f>IF(AH19="6 + S",Quote!$E$17,"")</f>
        <v/>
      </c>
      <c r="AI29" s="54" t="str">
        <f>IF(AI19="6 + S",Quote!$E$17,"")</f>
        <v/>
      </c>
      <c r="AJ29" s="54" t="str">
        <f>IF(AJ19="6 + S",Quote!$E$17,"")</f>
        <v/>
      </c>
      <c r="AK29" s="54" t="str">
        <f>IF(AK19="6 + S",Quote!$E$17,"")</f>
        <v/>
      </c>
      <c r="AL29" s="54" t="str">
        <f>IF(AL19="6 + S",Quote!$E$17,"")</f>
        <v/>
      </c>
      <c r="AM29" s="54" t="str">
        <f>IF(AM19="6 + S",Quote!$E$17,"")</f>
        <v/>
      </c>
      <c r="AN29" s="54" t="str">
        <f>IF(AN19="6 + S",Quote!$E$17,"")</f>
        <v/>
      </c>
      <c r="AO29" s="54" t="str">
        <f>IF(AO19="6 + S",Quote!$E$17,"")</f>
        <v/>
      </c>
      <c r="AP29" s="54" t="str">
        <f>IF(AP19="6 + S",Quote!$E$17,"")</f>
        <v/>
      </c>
      <c r="AQ29" s="54" t="str">
        <f>IF(AQ19="6 + S",Quote!$E$17,"")</f>
        <v/>
      </c>
      <c r="AR29" s="54" t="str">
        <f>IF(AR19="6 + S",Quote!$E$17,"")</f>
        <v/>
      </c>
      <c r="AS29" s="54" t="str">
        <f>IF(AS19="6 + S",Quote!$E$17,"")</f>
        <v/>
      </c>
      <c r="AT29" s="54" t="str">
        <f>IF(AT19="6 + S",Quote!$E$17,"")</f>
        <v/>
      </c>
      <c r="AU29" s="54" t="str">
        <f>IF(AU19="6 + S",Quote!$E$17,"")</f>
        <v/>
      </c>
      <c r="AV29" s="54" t="str">
        <f>IF(AV19="6 + S",Quote!$E$17,"")</f>
        <v/>
      </c>
      <c r="AW29" s="54" t="str">
        <f>IF(AW19="6 + S",Quote!$E$17,"")</f>
        <v/>
      </c>
      <c r="AX29" s="54" t="str">
        <f>IF(AX19="6 + S",Quote!$E$17,"")</f>
        <v/>
      </c>
      <c r="AY29" s="54" t="str">
        <f>IF(AY19="6 + S",Quote!$E$17,"")</f>
        <v/>
      </c>
      <c r="AZ29" s="54" t="str">
        <f>IF(AZ19="6 + S",Quote!$E$17,"")</f>
        <v/>
      </c>
      <c r="BA29" s="54" t="str">
        <f>IF(BA19="6 + S",Quote!$E$17,"")</f>
        <v/>
      </c>
      <c r="BB29" s="54" t="str">
        <f>IF(BB19="6 + S",Quote!$E$17,"")</f>
        <v/>
      </c>
      <c r="BC29" s="54" t="str">
        <f>IF(BC19="6 + S",Quote!$E$17,"")</f>
        <v/>
      </c>
      <c r="BD29" s="54" t="str">
        <f>IF(BD19="6 + S",Quote!$E$17,"")</f>
        <v/>
      </c>
      <c r="BE29" s="54" t="str">
        <f>IF(BE19="6 + S",Quote!$E$17,"")</f>
        <v/>
      </c>
      <c r="BF29" s="54" t="str">
        <f>IF(BF19="6 + S",Quote!$E$17,"")</f>
        <v/>
      </c>
      <c r="BG29" s="54" t="str">
        <f>IF(BG19="6 + S",Quote!$E$17,"")</f>
        <v/>
      </c>
      <c r="BH29" s="54" t="str">
        <f>IF(BH19="6 + S",Quote!$E$17,"")</f>
        <v/>
      </c>
      <c r="BI29" s="54" t="str">
        <f>IF(BI19="6 + S",Quote!$E$17,"")</f>
        <v/>
      </c>
      <c r="BJ29" s="54" t="str">
        <f>IF(BJ19="6 + S",Quote!$E$17,"")</f>
        <v/>
      </c>
      <c r="BK29" s="54" t="str">
        <f>IF(BK19="6 + S",Quote!$E$17,"")</f>
        <v/>
      </c>
      <c r="BL29" s="54" t="str">
        <f>IF(BL19="6 + S",Quote!$E$17,"")</f>
        <v/>
      </c>
      <c r="BM29" s="54" t="str">
        <f>IF(BM19="6 + S",Quote!$E$17,"")</f>
        <v/>
      </c>
      <c r="BN29" s="54" t="str">
        <f>IF(BN19="6 + S",Quote!$E$17,"")</f>
        <v/>
      </c>
      <c r="BO29" s="54" t="str">
        <f>IF(BO19="6 + S",Quote!$E$17,"")</f>
        <v/>
      </c>
      <c r="BP29" s="54" t="str">
        <f>IF(BP19="6 + S",Quote!$E$17,"")</f>
        <v/>
      </c>
      <c r="BQ29" s="54" t="str">
        <f>IF(BQ19="6 + S",Quote!$E$17,"")</f>
        <v/>
      </c>
      <c r="BR29" s="54" t="str">
        <f>IF(BR19="6 + S",Quote!$E$17,"")</f>
        <v/>
      </c>
      <c r="BS29" s="54" t="str">
        <f>IF(BS19="6 + S",Quote!$E$17,"")</f>
        <v/>
      </c>
      <c r="BT29" s="54" t="str">
        <f>IF(BT19="6 + S",Quote!$E$17,"")</f>
        <v/>
      </c>
      <c r="BU29" s="54" t="str">
        <f>IF(BU19="6 + S",Quote!$E$17,"")</f>
        <v/>
      </c>
      <c r="BV29" s="54" t="str">
        <f>IF(BV19="6 + S",Quote!$E$17,"")</f>
        <v/>
      </c>
      <c r="BW29" s="54" t="str">
        <f>IF(BW19="6 + S",Quote!$E$17,"")</f>
        <v/>
      </c>
      <c r="BX29" s="54" t="str">
        <f>IF(BX19="6 + S",Quote!$E$17,"")</f>
        <v/>
      </c>
      <c r="BY29" s="54" t="str">
        <f>IF(BY19="6 + S",Quote!$E$17,"")</f>
        <v/>
      </c>
      <c r="BZ29" s="54" t="str">
        <f>IF(BZ19="6 + S",Quote!$E$17,"")</f>
        <v/>
      </c>
      <c r="CA29" s="54" t="str">
        <f>IF(CA19="6 + S",Quote!$E$17,"")</f>
        <v/>
      </c>
      <c r="CB29" s="54" t="str">
        <f>IF(CB19="6 + S",Quote!$E$17,"")</f>
        <v/>
      </c>
      <c r="CC29" s="54" t="str">
        <f>IF(CC19="6 + S",Quote!$E$17,"")</f>
        <v/>
      </c>
      <c r="CD29" s="54" t="str">
        <f>IF(CD19="6 + S",Quote!$E$17,"")</f>
        <v/>
      </c>
      <c r="CE29" s="54" t="str">
        <f>IF(CE19="6 + S",Quote!$E$17,"")</f>
        <v/>
      </c>
      <c r="CF29" s="54" t="str">
        <f>IF(CF19="6 + S",Quote!$E$17,"")</f>
        <v/>
      </c>
      <c r="CG29" s="54" t="str">
        <f>IF(CG19="6 + S",Quote!$E$17,"")</f>
        <v/>
      </c>
      <c r="CH29" s="54" t="str">
        <f>IF(CH19="6 + S",Quote!$E$17,"")</f>
        <v/>
      </c>
      <c r="CI29" s="54" t="str">
        <f>IF(CI19="6 + S",Quote!$E$17,"")</f>
        <v/>
      </c>
      <c r="CJ29" s="54" t="str">
        <f>IF(CJ19="6 + S",Quote!$E$17,"")</f>
        <v/>
      </c>
      <c r="CK29" s="54" t="str">
        <f>IF(CK19="6 + S",Quote!$E$17,"")</f>
        <v/>
      </c>
      <c r="CL29" s="54" t="str">
        <f>IF(CL19="6 + S",Quote!$E$17,"")</f>
        <v/>
      </c>
      <c r="CM29" s="54" t="str">
        <f>IF(CM19="6 + S",Quote!$E$17,"")</f>
        <v/>
      </c>
      <c r="CN29" s="54" t="str">
        <f>IF(CN19="6 + S",Quote!$E$17,"")</f>
        <v/>
      </c>
      <c r="CO29" s="54" t="str">
        <f>IF(CO19="6 + S",Quote!$E$17,"")</f>
        <v/>
      </c>
      <c r="CP29" s="54" t="str">
        <f>IF(CP19="6 + S",Quote!$E$17,"")</f>
        <v/>
      </c>
      <c r="CQ29" s="54" t="str">
        <f>IF(CQ19="6 + S",Quote!$E$17,"")</f>
        <v/>
      </c>
      <c r="CR29" s="54" t="str">
        <f>IF(CR19="6 + S",Quote!$E$17,"")</f>
        <v/>
      </c>
      <c r="CS29" s="54" t="str">
        <f>IF(CS19="6 + S",Quote!$E$17,"")</f>
        <v/>
      </c>
      <c r="CT29" s="54" t="str">
        <f>IF(CT19="6 + S",Quote!$E$17,"")</f>
        <v/>
      </c>
      <c r="CU29" s="54" t="str">
        <f>IF(CU19="6 + S",Quote!$E$17,"")</f>
        <v/>
      </c>
      <c r="CV29" s="54" t="str">
        <f>IF(CV19="6 + S",Quote!$E$17,"")</f>
        <v/>
      </c>
      <c r="CW29" s="54" t="str">
        <f>IF(CW19="6 + S",Quote!$E$17,"")</f>
        <v/>
      </c>
      <c r="CX29" s="54" t="str">
        <f>IF(CX19="6 + S",Quote!$E$17,"")</f>
        <v/>
      </c>
      <c r="CY29" s="54" t="str">
        <f>IF(CY19="6 + S",Quote!$E$17,"")</f>
        <v/>
      </c>
      <c r="CZ29" s="54" t="str">
        <f>IF(CZ19="6 + S",Quote!$E$17,"")</f>
        <v/>
      </c>
      <c r="DA29" s="54" t="str">
        <f>IF(DA19="6 + S",Quote!$E$17,"")</f>
        <v/>
      </c>
      <c r="DB29" s="54" t="str">
        <f>IF(DB19="6 + S",Quote!$E$17,"")</f>
        <v/>
      </c>
      <c r="DC29" s="54" t="str">
        <f>IF(DC19="6 + S",Quote!$E$17,"")</f>
        <v/>
      </c>
      <c r="DD29" s="54" t="str">
        <f>IF(DD19="6 + S",Quote!$E$17,"")</f>
        <v/>
      </c>
      <c r="DE29" s="54" t="str">
        <f>IF(DE19="6 + S",Quote!$E$17,"")</f>
        <v/>
      </c>
      <c r="DF29" s="54" t="str">
        <f>IF(DF19="6 + S",Quote!$E$17,"")</f>
        <v/>
      </c>
      <c r="DG29" s="54" t="str">
        <f>IF(DG19="6 + S",Quote!$E$17,"")</f>
        <v/>
      </c>
      <c r="DH29" s="54" t="str">
        <f>IF(DH19="6 + S",Quote!$E$17,"")</f>
        <v/>
      </c>
      <c r="DI29" s="54" t="str">
        <f>IF(DI19="6 + S",Quote!$E$17,"")</f>
        <v/>
      </c>
      <c r="DJ29" s="54" t="str">
        <f>IF(DJ19="6 + S",Quote!$E$17,"")</f>
        <v/>
      </c>
      <c r="DK29" s="54" t="str">
        <f>IF(DK19="6 + S",Quote!$E$17,"")</f>
        <v/>
      </c>
      <c r="DL29" s="54" t="str">
        <f>IF(DL19="6 + S",Quote!$E$17,"")</f>
        <v/>
      </c>
    </row>
    <row r="30" spans="2:256" ht="14.1" customHeight="1" thickBot="1">
      <c r="C30" s="14"/>
      <c r="D30" s="14"/>
      <c r="E30" s="6"/>
      <c r="F30" s="6"/>
      <c r="G30" s="6"/>
      <c r="U30" s="55">
        <f>SUM(U21:U29)</f>
        <v>0</v>
      </c>
      <c r="V30" s="55">
        <f t="shared" ref="V30:CG30" si="30">SUM(V21:V29)</f>
        <v>0</v>
      </c>
      <c r="W30" s="55">
        <f t="shared" si="30"/>
        <v>0</v>
      </c>
      <c r="X30" s="55">
        <f t="shared" si="30"/>
        <v>0</v>
      </c>
      <c r="Y30" s="55">
        <f t="shared" si="30"/>
        <v>0</v>
      </c>
      <c r="Z30" s="55">
        <f t="shared" si="30"/>
        <v>0</v>
      </c>
      <c r="AA30" s="55">
        <f t="shared" si="30"/>
        <v>0</v>
      </c>
      <c r="AB30" s="55">
        <f t="shared" si="30"/>
        <v>0</v>
      </c>
      <c r="AC30" s="55">
        <f t="shared" si="30"/>
        <v>0</v>
      </c>
      <c r="AD30" s="55">
        <f t="shared" si="30"/>
        <v>0</v>
      </c>
      <c r="AE30" s="55">
        <f t="shared" si="30"/>
        <v>0</v>
      </c>
      <c r="AF30" s="55">
        <f t="shared" si="30"/>
        <v>0</v>
      </c>
      <c r="AG30" s="55">
        <f t="shared" si="30"/>
        <v>0</v>
      </c>
      <c r="AH30" s="55">
        <f t="shared" si="30"/>
        <v>0</v>
      </c>
      <c r="AI30" s="55">
        <f t="shared" si="30"/>
        <v>0</v>
      </c>
      <c r="AJ30" s="55">
        <f t="shared" si="30"/>
        <v>0</v>
      </c>
      <c r="AK30" s="55">
        <f t="shared" si="30"/>
        <v>0</v>
      </c>
      <c r="AL30" s="55">
        <f t="shared" si="30"/>
        <v>0</v>
      </c>
      <c r="AM30" s="55">
        <f t="shared" si="30"/>
        <v>0</v>
      </c>
      <c r="AN30" s="55">
        <f t="shared" si="30"/>
        <v>0</v>
      </c>
      <c r="AO30" s="55">
        <f t="shared" si="30"/>
        <v>0</v>
      </c>
      <c r="AP30" s="55">
        <f t="shared" si="30"/>
        <v>0</v>
      </c>
      <c r="AQ30" s="55">
        <f t="shared" si="30"/>
        <v>0</v>
      </c>
      <c r="AR30" s="55">
        <f t="shared" si="30"/>
        <v>0</v>
      </c>
      <c r="AS30" s="55">
        <f t="shared" si="30"/>
        <v>0</v>
      </c>
      <c r="AT30" s="55">
        <f t="shared" si="30"/>
        <v>0</v>
      </c>
      <c r="AU30" s="55">
        <f t="shared" si="30"/>
        <v>0</v>
      </c>
      <c r="AV30" s="55">
        <f t="shared" si="30"/>
        <v>0</v>
      </c>
      <c r="AW30" s="55">
        <f t="shared" si="30"/>
        <v>0</v>
      </c>
      <c r="AX30" s="55">
        <f t="shared" si="30"/>
        <v>0</v>
      </c>
      <c r="AY30" s="55">
        <f t="shared" si="30"/>
        <v>0</v>
      </c>
      <c r="AZ30" s="55">
        <f t="shared" si="30"/>
        <v>0</v>
      </c>
      <c r="BA30" s="55">
        <f t="shared" si="30"/>
        <v>0</v>
      </c>
      <c r="BB30" s="55">
        <f t="shared" si="30"/>
        <v>0</v>
      </c>
      <c r="BC30" s="55">
        <f t="shared" si="30"/>
        <v>0</v>
      </c>
      <c r="BD30" s="55">
        <f t="shared" si="30"/>
        <v>0</v>
      </c>
      <c r="BE30" s="55">
        <f t="shared" si="30"/>
        <v>0</v>
      </c>
      <c r="BF30" s="55">
        <f t="shared" si="30"/>
        <v>0</v>
      </c>
      <c r="BG30" s="55">
        <f t="shared" si="30"/>
        <v>0</v>
      </c>
      <c r="BH30" s="55">
        <f t="shared" si="30"/>
        <v>0</v>
      </c>
      <c r="BI30" s="55">
        <f t="shared" si="30"/>
        <v>0</v>
      </c>
      <c r="BJ30" s="55">
        <f t="shared" si="30"/>
        <v>0</v>
      </c>
      <c r="BK30" s="55">
        <f t="shared" si="30"/>
        <v>0</v>
      </c>
      <c r="BL30" s="55">
        <f t="shared" si="30"/>
        <v>0</v>
      </c>
      <c r="BM30" s="55">
        <f t="shared" si="30"/>
        <v>0</v>
      </c>
      <c r="BN30" s="55">
        <f t="shared" si="30"/>
        <v>0</v>
      </c>
      <c r="BO30" s="55">
        <f t="shared" si="30"/>
        <v>0</v>
      </c>
      <c r="BP30" s="55">
        <f t="shared" si="30"/>
        <v>0</v>
      </c>
      <c r="BQ30" s="55">
        <f t="shared" si="30"/>
        <v>0</v>
      </c>
      <c r="BR30" s="55">
        <f t="shared" si="30"/>
        <v>0</v>
      </c>
      <c r="BS30" s="55">
        <f t="shared" si="30"/>
        <v>0</v>
      </c>
      <c r="BT30" s="55">
        <f t="shared" si="30"/>
        <v>0</v>
      </c>
      <c r="BU30" s="55">
        <f t="shared" si="30"/>
        <v>0</v>
      </c>
      <c r="BV30" s="55">
        <f t="shared" si="30"/>
        <v>0</v>
      </c>
      <c r="BW30" s="55">
        <f t="shared" si="30"/>
        <v>0</v>
      </c>
      <c r="BX30" s="55">
        <f t="shared" si="30"/>
        <v>0</v>
      </c>
      <c r="BY30" s="55">
        <f t="shared" si="30"/>
        <v>0</v>
      </c>
      <c r="BZ30" s="55">
        <f t="shared" si="30"/>
        <v>0</v>
      </c>
      <c r="CA30" s="55">
        <f t="shared" si="30"/>
        <v>0</v>
      </c>
      <c r="CB30" s="55">
        <f t="shared" si="30"/>
        <v>0</v>
      </c>
      <c r="CC30" s="55">
        <f t="shared" si="30"/>
        <v>0</v>
      </c>
      <c r="CD30" s="55">
        <f t="shared" si="30"/>
        <v>0</v>
      </c>
      <c r="CE30" s="55">
        <f t="shared" si="30"/>
        <v>0</v>
      </c>
      <c r="CF30" s="55">
        <f t="shared" si="30"/>
        <v>0</v>
      </c>
      <c r="CG30" s="55">
        <f t="shared" si="30"/>
        <v>0</v>
      </c>
      <c r="CH30" s="55">
        <f t="shared" ref="CH30:DL30" si="31">SUM(CH21:CH29)</f>
        <v>0</v>
      </c>
      <c r="CI30" s="55">
        <f t="shared" si="31"/>
        <v>0</v>
      </c>
      <c r="CJ30" s="55">
        <f t="shared" si="31"/>
        <v>0</v>
      </c>
      <c r="CK30" s="55">
        <f t="shared" si="31"/>
        <v>0</v>
      </c>
      <c r="CL30" s="55">
        <f t="shared" si="31"/>
        <v>0</v>
      </c>
      <c r="CM30" s="55">
        <f t="shared" si="31"/>
        <v>0</v>
      </c>
      <c r="CN30" s="55">
        <f t="shared" si="31"/>
        <v>0</v>
      </c>
      <c r="CO30" s="55">
        <f t="shared" si="31"/>
        <v>0</v>
      </c>
      <c r="CP30" s="55">
        <f t="shared" si="31"/>
        <v>0</v>
      </c>
      <c r="CQ30" s="55">
        <f t="shared" si="31"/>
        <v>0</v>
      </c>
      <c r="CR30" s="55">
        <f t="shared" si="31"/>
        <v>0</v>
      </c>
      <c r="CS30" s="55">
        <f t="shared" si="31"/>
        <v>0</v>
      </c>
      <c r="CT30" s="55">
        <f t="shared" si="31"/>
        <v>0</v>
      </c>
      <c r="CU30" s="55">
        <f t="shared" si="31"/>
        <v>0</v>
      </c>
      <c r="CV30" s="55">
        <f t="shared" si="31"/>
        <v>0</v>
      </c>
      <c r="CW30" s="55">
        <f t="shared" si="31"/>
        <v>0</v>
      </c>
      <c r="CX30" s="55">
        <f t="shared" si="31"/>
        <v>0</v>
      </c>
      <c r="CY30" s="55">
        <f t="shared" si="31"/>
        <v>0</v>
      </c>
      <c r="CZ30" s="55">
        <f t="shared" si="31"/>
        <v>0</v>
      </c>
      <c r="DA30" s="55">
        <f t="shared" si="31"/>
        <v>0</v>
      </c>
      <c r="DB30" s="55">
        <f t="shared" si="31"/>
        <v>0</v>
      </c>
      <c r="DC30" s="55">
        <f t="shared" si="31"/>
        <v>0</v>
      </c>
      <c r="DD30" s="55">
        <f t="shared" si="31"/>
        <v>0</v>
      </c>
      <c r="DE30" s="55">
        <f t="shared" si="31"/>
        <v>0</v>
      </c>
      <c r="DF30" s="55">
        <f t="shared" si="31"/>
        <v>0</v>
      </c>
      <c r="DG30" s="55">
        <f t="shared" si="31"/>
        <v>0</v>
      </c>
      <c r="DH30" s="55">
        <f t="shared" si="31"/>
        <v>0</v>
      </c>
      <c r="DI30" s="55">
        <f t="shared" si="31"/>
        <v>0</v>
      </c>
      <c r="DJ30" s="55">
        <f t="shared" si="31"/>
        <v>0</v>
      </c>
      <c r="DK30" s="55">
        <f t="shared" si="31"/>
        <v>0</v>
      </c>
      <c r="DL30" s="55">
        <f t="shared" si="31"/>
        <v>0</v>
      </c>
    </row>
    <row r="31" spans="2:256" ht="14.1" customHeight="1" thickTop="1" thickBot="1">
      <c r="AE31" s="8" t="s">
        <v>12</v>
      </c>
      <c r="AF31" s="58">
        <f>SUM(U30:AF30)</f>
        <v>0</v>
      </c>
      <c r="AQ31" s="8" t="s">
        <v>13</v>
      </c>
      <c r="AR31" s="58">
        <f>SUM(AG30:AR30)</f>
        <v>0</v>
      </c>
      <c r="BC31" s="8" t="s">
        <v>14</v>
      </c>
      <c r="BD31" s="58">
        <f>SUM(AS30:BD30)</f>
        <v>0</v>
      </c>
      <c r="BO31" s="8" t="s">
        <v>15</v>
      </c>
      <c r="BP31" s="58">
        <f>SUM(BE30:BP30)</f>
        <v>0</v>
      </c>
      <c r="BQ31" s="57"/>
      <c r="CA31" s="8" t="s">
        <v>16</v>
      </c>
      <c r="CB31" s="58">
        <f>SUM(BQ30:CB30)</f>
        <v>0</v>
      </c>
      <c r="CC31" s="57"/>
      <c r="CM31" s="8" t="s">
        <v>220</v>
      </c>
      <c r="CN31" s="58">
        <f>SUM(CC30:CN30)</f>
        <v>0</v>
      </c>
      <c r="CO31" s="57"/>
      <c r="CY31" s="8" t="s">
        <v>218</v>
      </c>
      <c r="CZ31" s="58">
        <f>SUM(CO30:CZ30)</f>
        <v>0</v>
      </c>
      <c r="DA31" s="57"/>
      <c r="DK31" s="8" t="s">
        <v>219</v>
      </c>
      <c r="DL31" s="58">
        <f>SUM(DA30:DL30)</f>
        <v>0</v>
      </c>
    </row>
    <row r="32" spans="2:256" ht="14.1" customHeight="1" thickTop="1">
      <c r="U32" s="52" t="s">
        <v>17</v>
      </c>
    </row>
    <row r="33" spans="20:28" ht="14.1" customHeight="1">
      <c r="U33" s="5" t="s">
        <v>18</v>
      </c>
      <c r="V33" s="5" t="s">
        <v>19</v>
      </c>
      <c r="W33" s="5" t="s">
        <v>20</v>
      </c>
      <c r="X33" s="5" t="s">
        <v>21</v>
      </c>
      <c r="Y33" s="5" t="s">
        <v>22</v>
      </c>
      <c r="Z33" s="5" t="s">
        <v>302</v>
      </c>
      <c r="AA33" s="5" t="s">
        <v>303</v>
      </c>
      <c r="AB33" s="5" t="s">
        <v>304</v>
      </c>
    </row>
    <row r="34" spans="20:28" ht="14.1" customHeight="1">
      <c r="T34" s="154" t="s">
        <v>174</v>
      </c>
      <c r="U34" s="54" t="str">
        <f>IF(U4=Quote!$J$9,Quote!$L$9,"")</f>
        <v/>
      </c>
      <c r="V34" s="54" t="str">
        <f>IF(V4=Quote!$J$9,Quote!$L$9,"")</f>
        <v/>
      </c>
      <c r="W34" s="54" t="str">
        <f>IF(W4=Quote!$J$9,Quote!$L$9,"")</f>
        <v/>
      </c>
      <c r="X34" s="54" t="str">
        <f>IF(X4=Quote!$J$9,Quote!$L$9,"")</f>
        <v/>
      </c>
      <c r="Y34" s="54" t="str">
        <f>IF(Y4=Quote!$J$9,Quote!$L$9,"")</f>
        <v/>
      </c>
      <c r="Z34" s="54" t="str">
        <f>IF(Z4=Quote!$J$9,Quote!$L$9,"")</f>
        <v/>
      </c>
      <c r="AA34" s="54" t="str">
        <f>IF(AA4=Quote!$J$9,Quote!$L$9,"")</f>
        <v/>
      </c>
      <c r="AB34" s="54" t="str">
        <f>IF(AB4=Quote!$J$9,Quote!$L$9,"")</f>
        <v/>
      </c>
    </row>
    <row r="35" spans="20:28" ht="14.1" customHeight="1">
      <c r="T35" s="154" t="s">
        <v>175</v>
      </c>
      <c r="U35" s="54" t="str">
        <f>IF(U4=Quote!$J$10,Quote!$L$10,"")</f>
        <v/>
      </c>
      <c r="V35" s="54" t="str">
        <f>IF(V4=Quote!$J$10,Quote!$L$10,"")</f>
        <v/>
      </c>
      <c r="W35" s="54" t="str">
        <f>IF(W4=Quote!$J$10,Quote!$L$10,"")</f>
        <v/>
      </c>
      <c r="X35" s="54" t="str">
        <f>IF(X4=Quote!$J$10,Quote!$L$10,"")</f>
        <v/>
      </c>
      <c r="Y35" s="54" t="str">
        <f>IF(Y4=Quote!$J$10,Quote!$L$10,"")</f>
        <v/>
      </c>
      <c r="Z35" s="54" t="str">
        <f>IF(Z4=Quote!$J$10,Quote!$L$10,"")</f>
        <v/>
      </c>
      <c r="AA35" s="54" t="str">
        <f>IF(AA4=Quote!$J$10,Quote!$L$10,"")</f>
        <v/>
      </c>
      <c r="AB35" s="54" t="str">
        <f>IF(AB4=Quote!$J$10,Quote!$L$10,"")</f>
        <v/>
      </c>
    </row>
    <row r="36" spans="20:28" ht="14.1" customHeight="1">
      <c r="T36" s="154" t="s">
        <v>176</v>
      </c>
      <c r="U36" s="54" t="str">
        <f>IF(U4=Quote!$J$11,Quote!$L$11,"")</f>
        <v/>
      </c>
      <c r="V36" s="54" t="str">
        <f>IF(V4=Quote!$J$11,Quote!$L$11,"")</f>
        <v/>
      </c>
      <c r="W36" s="54" t="str">
        <f>IF(W4=Quote!$J$11,Quote!$L$11,"")</f>
        <v/>
      </c>
      <c r="X36" s="54" t="str">
        <f>IF(X4=Quote!$J$11,Quote!$L$11,"")</f>
        <v/>
      </c>
      <c r="Y36" s="54" t="str">
        <f>IF(Y4=Quote!$J$11,Quote!$L$11,"")</f>
        <v/>
      </c>
      <c r="Z36" s="54" t="str">
        <f>IF(Z4=Quote!$J$11,Quote!$L$11,"")</f>
        <v/>
      </c>
      <c r="AA36" s="54" t="str">
        <f>IF(AA4=Quote!$J$11,Quote!$L$11,"")</f>
        <v/>
      </c>
      <c r="AB36" s="54" t="str">
        <f>IF(AB4=Quote!$J$11,Quote!$L$11,"")</f>
        <v/>
      </c>
    </row>
    <row r="37" spans="20:28" ht="14.1" customHeight="1">
      <c r="T37" s="154" t="s">
        <v>177</v>
      </c>
      <c r="U37" s="54" t="str">
        <f>IF(U4=Quote!$J$12,Quote!$L$12,"")</f>
        <v/>
      </c>
      <c r="V37" s="54" t="str">
        <f>IF(V4=Quote!$J$12,Quote!$L$12,"")</f>
        <v/>
      </c>
      <c r="W37" s="54" t="str">
        <f>IF(W4=Quote!$J$12,Quote!$L$12,"")</f>
        <v/>
      </c>
      <c r="X37" s="54" t="str">
        <f>IF(X4=Quote!$J$12,Quote!$L$12,"")</f>
        <v/>
      </c>
      <c r="Y37" s="54" t="str">
        <f>IF(Y4=Quote!$J$12,Quote!$L$12,"")</f>
        <v/>
      </c>
      <c r="Z37" s="54" t="str">
        <f>IF(Z4=Quote!$J$12,Quote!$L$12,"")</f>
        <v/>
      </c>
      <c r="AA37" s="54" t="str">
        <f>IF(AA4=Quote!$J$12,Quote!$L$12,"")</f>
        <v/>
      </c>
      <c r="AB37" s="54" t="str">
        <f>IF(AB4=Quote!$J$12,Quote!$L$12,"")</f>
        <v/>
      </c>
    </row>
    <row r="38" spans="20:28" ht="14.1" customHeight="1">
      <c r="T38" s="154" t="s">
        <v>178</v>
      </c>
      <c r="U38" s="54" t="str">
        <f>IF(U4=Quote!$J$13,Quote!$L$13,"")</f>
        <v/>
      </c>
      <c r="V38" s="54" t="str">
        <f>IF(V4=Quote!$J$13,Quote!$L$13,"")</f>
        <v/>
      </c>
      <c r="W38" s="54" t="str">
        <f>IF(W4=Quote!$J$13,Quote!$L$13,"")</f>
        <v/>
      </c>
      <c r="X38" s="54" t="str">
        <f>IF(X4=Quote!$J$13,Quote!$L$13,"")</f>
        <v/>
      </c>
      <c r="Y38" s="54" t="str">
        <f>IF(Y4=Quote!$J$13,Quote!$L$13,"")</f>
        <v/>
      </c>
      <c r="Z38" s="54" t="str">
        <f>IF(Z4=Quote!$J$13,Quote!$L$13,"")</f>
        <v/>
      </c>
      <c r="AA38" s="54" t="str">
        <f>IF(AA4=Quote!$J$13,Quote!$L$13,"")</f>
        <v/>
      </c>
      <c r="AB38" s="54" t="str">
        <f>IF(AB4=Quote!$J$13,Quote!$L$13,"")</f>
        <v/>
      </c>
    </row>
    <row r="39" spans="20:28" ht="14.1" customHeight="1">
      <c r="T39" s="154" t="s">
        <v>179</v>
      </c>
      <c r="U39" s="54" t="str">
        <f>IF(U4=Quote!$J$14,Quote!$L$14,"")</f>
        <v/>
      </c>
      <c r="V39" s="54" t="str">
        <f>IF(V4=Quote!$J$14,Quote!$L$14,"")</f>
        <v/>
      </c>
      <c r="W39" s="54" t="str">
        <f>IF(W4=Quote!$J$14,Quote!$L$14,"")</f>
        <v/>
      </c>
      <c r="X39" s="54" t="str">
        <f>IF(X4=Quote!$J$14,Quote!$L$14,"")</f>
        <v/>
      </c>
      <c r="Y39" s="54" t="str">
        <f>IF(Y4=Quote!$J$14,Quote!$L$14,"")</f>
        <v/>
      </c>
      <c r="Z39" s="54" t="str">
        <f>IF(Z4=Quote!$J$14,Quote!$L$14,"")</f>
        <v/>
      </c>
      <c r="AA39" s="54" t="str">
        <f>IF(AA4=Quote!$J$14,Quote!$L$14,"")</f>
        <v/>
      </c>
      <c r="AB39" s="54" t="str">
        <f>IF(AB4=Quote!$J$14,Quote!$L$14,"")</f>
        <v/>
      </c>
    </row>
    <row r="40" spans="20:28" ht="14.1" customHeight="1">
      <c r="T40" s="154" t="s">
        <v>180</v>
      </c>
      <c r="U40" s="59" t="str">
        <f>IF(U4=Quote!$J$15,Quote!$L$15,"")</f>
        <v/>
      </c>
      <c r="V40" s="59" t="str">
        <f>IF(V4=Quote!$J$15,Quote!$L$15,"")</f>
        <v/>
      </c>
      <c r="W40" s="59" t="str">
        <f>IF(W4=Quote!$J$15,Quote!$L$15,"")</f>
        <v/>
      </c>
      <c r="X40" s="59" t="str">
        <f>IF(X4=Quote!$J$15,Quote!$L$15,"")</f>
        <v/>
      </c>
      <c r="Y40" s="59" t="str">
        <f>IF(Y4=Quote!$J$15,Quote!$L$15,"")</f>
        <v/>
      </c>
      <c r="Z40" s="59" t="str">
        <f>IF(Z4=Quote!$J$15,Quote!$L$15,"")</f>
        <v/>
      </c>
      <c r="AA40" s="59" t="str">
        <f>IF(AA4=Quote!$J$15,Quote!$L$15,"")</f>
        <v/>
      </c>
      <c r="AB40" s="59" t="str">
        <f>IF(AB4=Quote!$J$15,Quote!$L$15,"")</f>
        <v/>
      </c>
    </row>
    <row r="41" spans="20:28" ht="14.1" customHeight="1" thickBot="1">
      <c r="U41" s="58">
        <f t="shared" ref="U41:AB41" si="32">SUM(U34:U40)</f>
        <v>0</v>
      </c>
      <c r="V41" s="58">
        <f t="shared" si="32"/>
        <v>0</v>
      </c>
      <c r="W41" s="58">
        <f t="shared" si="32"/>
        <v>0</v>
      </c>
      <c r="X41" s="58">
        <f t="shared" si="32"/>
        <v>0</v>
      </c>
      <c r="Y41" s="58">
        <f t="shared" si="32"/>
        <v>0</v>
      </c>
      <c r="Z41" s="58">
        <f t="shared" si="32"/>
        <v>0</v>
      </c>
      <c r="AA41" s="58">
        <f t="shared" si="32"/>
        <v>0</v>
      </c>
      <c r="AB41" s="58">
        <f t="shared" si="32"/>
        <v>0</v>
      </c>
    </row>
    <row r="42" spans="20:28" ht="14.1" customHeight="1" thickTop="1"/>
    <row r="43" spans="20:28" ht="14.1" customHeight="1">
      <c r="U43" s="52" t="s">
        <v>23</v>
      </c>
    </row>
    <row r="44" spans="20:28" ht="14.1" customHeight="1">
      <c r="U44" s="5" t="s">
        <v>18</v>
      </c>
      <c r="V44" s="5" t="s">
        <v>19</v>
      </c>
      <c r="W44" s="5" t="s">
        <v>20</v>
      </c>
      <c r="X44" s="5" t="s">
        <v>21</v>
      </c>
      <c r="Y44" s="5" t="s">
        <v>22</v>
      </c>
      <c r="Z44" s="5" t="s">
        <v>302</v>
      </c>
      <c r="AA44" s="5" t="s">
        <v>303</v>
      </c>
      <c r="AB44" s="5" t="s">
        <v>304</v>
      </c>
    </row>
    <row r="45" spans="20:28" ht="14.1" customHeight="1">
      <c r="T45" s="154" t="s">
        <v>175</v>
      </c>
      <c r="U45" s="54" t="str">
        <f>IF(AS4=Quote!$P$9,Quote!$R$9,"")</f>
        <v/>
      </c>
      <c r="V45" s="54" t="str">
        <f>IF(AT4=Quote!$P$9,Quote!$R$9,"")</f>
        <v/>
      </c>
      <c r="W45" s="54" t="str">
        <f>IF(AU4=Quote!$P$9,Quote!$R$9,"")</f>
        <v/>
      </c>
      <c r="X45" s="54" t="str">
        <f>IF(AV4=Quote!$P$9,Quote!$R$9,"")</f>
        <v/>
      </c>
      <c r="Y45" s="54" t="str">
        <f>IF(AW4=Quote!$P$9,Quote!$R$9,"")</f>
        <v/>
      </c>
      <c r="Z45" s="54" t="str">
        <f>IF(AX4=Quote!$P$9,Quote!$R$9,"")</f>
        <v/>
      </c>
      <c r="AA45" s="54" t="str">
        <f>IF(AY4=Quote!$P$9,Quote!$R$9,"")</f>
        <v/>
      </c>
      <c r="AB45" s="54" t="str">
        <f>IF(AZ4=Quote!$P$9,Quote!$R$9,"")</f>
        <v/>
      </c>
    </row>
    <row r="46" spans="20:28" ht="14.1" customHeight="1">
      <c r="T46" s="154" t="s">
        <v>176</v>
      </c>
      <c r="U46" s="54" t="str">
        <f>IF(AS4=Quote!$P$10,Quote!$R$10,"")</f>
        <v/>
      </c>
      <c r="V46" s="54" t="str">
        <f>IF(AT4=Quote!$P$10,Quote!$R$10,"")</f>
        <v/>
      </c>
      <c r="W46" s="54" t="str">
        <f>IF(AU4=Quote!$P$10,Quote!$R$10,"")</f>
        <v/>
      </c>
      <c r="X46" s="54" t="str">
        <f>IF(AV4=Quote!$P$10,Quote!$R$10,"")</f>
        <v/>
      </c>
      <c r="Y46" s="54" t="str">
        <f>IF(AW4=Quote!$P$10,Quote!$R$10,"")</f>
        <v/>
      </c>
      <c r="Z46" s="54" t="str">
        <f>IF(AX4=Quote!$P$10,Quote!$R$10,"")</f>
        <v/>
      </c>
      <c r="AA46" s="54" t="str">
        <f>IF(AY4=Quote!$P$10,Quote!$R$10,"")</f>
        <v/>
      </c>
      <c r="AB46" s="54" t="str">
        <f>IF(AZ4=Quote!$P$10,Quote!$R$10,"")</f>
        <v/>
      </c>
    </row>
    <row r="47" spans="20:28" ht="14.1" customHeight="1">
      <c r="T47" s="154" t="s">
        <v>177</v>
      </c>
      <c r="U47" s="54" t="str">
        <f>IF(AS4=Quote!$P$11,Quote!$R$11,"")</f>
        <v/>
      </c>
      <c r="V47" s="54" t="str">
        <f>IF(AT4=Quote!$P$11,Quote!$R$11,"")</f>
        <v/>
      </c>
      <c r="W47" s="54" t="str">
        <f>IF(AU4=Quote!$P$11,Quote!$R$11,"")</f>
        <v/>
      </c>
      <c r="X47" s="54" t="str">
        <f>IF(AV4=Quote!$P$11,Quote!$R$11,"")</f>
        <v/>
      </c>
      <c r="Y47" s="54" t="str">
        <f>IF(AW4=Quote!$P$11,Quote!$R$11,"")</f>
        <v/>
      </c>
      <c r="Z47" s="54" t="str">
        <f>IF(AX4=Quote!$P$11,Quote!$R$11,"")</f>
        <v/>
      </c>
      <c r="AA47" s="54" t="str">
        <f>IF(AY4=Quote!$P$11,Quote!$R$11,"")</f>
        <v/>
      </c>
      <c r="AB47" s="54" t="str">
        <f>IF(AZ4=Quote!$P$11,Quote!$R$11,"")</f>
        <v/>
      </c>
    </row>
    <row r="48" spans="20:28" ht="14.1" customHeight="1">
      <c r="T48" s="154" t="s">
        <v>178</v>
      </c>
      <c r="U48" s="54" t="str">
        <f>IF(AS4=Quote!$P$12,Quote!$R$12,"")</f>
        <v/>
      </c>
      <c r="V48" s="54" t="str">
        <f>IF(AT4=Quote!$P$12,Quote!$R$12,"")</f>
        <v/>
      </c>
      <c r="W48" s="54" t="str">
        <f>IF(AU4=Quote!$P$12,Quote!$R$12,"")</f>
        <v/>
      </c>
      <c r="X48" s="54" t="str">
        <f>IF(AV4=Quote!$P$12,Quote!$R$12,"")</f>
        <v/>
      </c>
      <c r="Y48" s="54" t="str">
        <f>IF(AW4=Quote!$P$12,Quote!$R$12,"")</f>
        <v/>
      </c>
      <c r="Z48" s="54" t="str">
        <f>IF(AX4=Quote!$P$12,Quote!$R$12,"")</f>
        <v/>
      </c>
      <c r="AA48" s="54" t="str">
        <f>IF(AY4=Quote!$P$12,Quote!$R$12,"")</f>
        <v/>
      </c>
      <c r="AB48" s="54" t="str">
        <f>IF(AZ4=Quote!$P$12,Quote!$R$12,"")</f>
        <v/>
      </c>
    </row>
    <row r="49" spans="20:28" ht="14.1" customHeight="1">
      <c r="T49" s="154" t="s">
        <v>179</v>
      </c>
      <c r="U49" s="54" t="str">
        <f>IF(AS4=Quote!$P$13,Quote!$R$13,"")</f>
        <v/>
      </c>
      <c r="V49" s="54" t="str">
        <f>IF(AT4=Quote!$P$13,Quote!$R$13,"")</f>
        <v/>
      </c>
      <c r="W49" s="54" t="str">
        <f>IF(AU4=Quote!$P$13,Quote!$R$13,"")</f>
        <v/>
      </c>
      <c r="X49" s="54" t="str">
        <f>IF(AV4=Quote!$P$13,Quote!$R$13,"")</f>
        <v/>
      </c>
      <c r="Y49" s="54" t="str">
        <f>IF(AW4=Quote!$P$13,Quote!$R$13,"")</f>
        <v/>
      </c>
      <c r="Z49" s="54" t="str">
        <f>IF(AX4=Quote!$P$13,Quote!$R$13,"")</f>
        <v/>
      </c>
      <c r="AA49" s="54" t="str">
        <f>IF(AY4=Quote!$P$13,Quote!$R$13,"")</f>
        <v/>
      </c>
      <c r="AB49" s="54" t="str">
        <f>IF(AZ4=Quote!$P$13,Quote!$R$13,"")</f>
        <v/>
      </c>
    </row>
    <row r="50" spans="20:28" ht="14.1" customHeight="1">
      <c r="T50" s="154" t="s">
        <v>180</v>
      </c>
      <c r="U50" s="54" t="str">
        <f>IF(AS4=Quote!$P$14,Quote!$R$14,"")</f>
        <v/>
      </c>
      <c r="V50" s="54" t="str">
        <f>IF(AT4=Quote!$P$14,Quote!$R$14,"")</f>
        <v/>
      </c>
      <c r="W50" s="54" t="str">
        <f>IF(AU4=Quote!$P$14,Quote!$R$14,"")</f>
        <v/>
      </c>
      <c r="X50" s="54" t="str">
        <f>IF(AV4=Quote!$P$14,Quote!$R$14,"")</f>
        <v/>
      </c>
      <c r="Y50" s="54" t="str">
        <f>IF(AW4=Quote!$P$14,Quote!$R$14,"")</f>
        <v/>
      </c>
      <c r="Z50" s="54" t="str">
        <f>IF(AX4=Quote!$P$14,Quote!$R$14,"")</f>
        <v/>
      </c>
      <c r="AA50" s="54" t="str">
        <f>IF(AY4=Quote!$P$14,Quote!$R$14,"")</f>
        <v/>
      </c>
      <c r="AB50" s="54" t="str">
        <f>IF(AZ4=Quote!$P$14,Quote!$R$14,"")</f>
        <v/>
      </c>
    </row>
    <row r="51" spans="20:28" ht="14.1" customHeight="1" thickBot="1">
      <c r="U51" s="55">
        <f t="shared" ref="U51:AB51" si="33">SUM(U45:U50)</f>
        <v>0</v>
      </c>
      <c r="V51" s="55">
        <f t="shared" si="33"/>
        <v>0</v>
      </c>
      <c r="W51" s="55">
        <f t="shared" si="33"/>
        <v>0</v>
      </c>
      <c r="X51" s="55">
        <f t="shared" si="33"/>
        <v>0</v>
      </c>
      <c r="Y51" s="55">
        <f t="shared" si="33"/>
        <v>0</v>
      </c>
      <c r="Z51" s="55">
        <f t="shared" si="33"/>
        <v>0</v>
      </c>
      <c r="AA51" s="55">
        <f t="shared" si="33"/>
        <v>0</v>
      </c>
      <c r="AB51" s="55">
        <f t="shared" si="33"/>
        <v>0</v>
      </c>
    </row>
    <row r="52" spans="20:28" ht="14.1" customHeight="1" thickTop="1"/>
    <row r="53" spans="20:28" ht="14.1" customHeight="1"/>
    <row r="54" spans="20:28" ht="14.1" customHeight="1"/>
    <row r="55" spans="20:28" ht="12" customHeight="1"/>
    <row r="56" spans="20:28" ht="9.9" customHeight="1"/>
    <row r="57" spans="20:28" ht="9.9" customHeight="1"/>
    <row r="58" spans="20:28" ht="9.9" customHeight="1"/>
    <row r="59" spans="20:28" ht="9.9" customHeight="1"/>
    <row r="60" spans="20:28" ht="9.9" customHeight="1"/>
    <row r="61" spans="20:28" ht="9.9" customHeight="1"/>
    <row r="62" spans="20:28" ht="9.9" customHeight="1"/>
    <row r="63" spans="20:28" ht="9.9" customHeight="1"/>
    <row r="64" spans="20:28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</sheetData>
  <sheetProtection password="8205" sheet="1" objects="1" scenarios="1" selectLockedCells="1"/>
  <mergeCells count="8">
    <mergeCell ref="P14:Q14"/>
    <mergeCell ref="P15:Q15"/>
    <mergeCell ref="J2:L2"/>
    <mergeCell ref="N2:O2"/>
    <mergeCell ref="C4:E4"/>
    <mergeCell ref="C5:D5"/>
    <mergeCell ref="O8:Q8"/>
    <mergeCell ref="O9:Q9"/>
  </mergeCells>
  <conditionalFormatting sqref="Q11">
    <cfRule type="cellIs" dxfId="19" priority="4" stopIfTrue="1" operator="equal">
      <formula>"Losnummer fehlt!"</formula>
    </cfRule>
  </conditionalFormatting>
  <conditionalFormatting sqref="O19:P26">
    <cfRule type="cellIs" dxfId="18" priority="3" stopIfTrue="1" operator="greaterThan">
      <formula>0</formula>
    </cfRule>
  </conditionalFormatting>
  <conditionalFormatting sqref="O11:P11">
    <cfRule type="cellIs" dxfId="17" priority="2" stopIfTrue="1" operator="equal">
      <formula>"Nein"</formula>
    </cfRule>
  </conditionalFormatting>
  <conditionalFormatting sqref="C19:N26">
    <cfRule type="cellIs" dxfId="16" priority="1" stopIfTrue="1" operator="greaterThan">
      <formula>"2"</formula>
    </cfRule>
  </conditionalFormatting>
  <dataValidations count="2">
    <dataValidation type="textLength" operator="equal" allowBlank="1" showErrorMessage="1" errorTitle="Losnummer" error="Sie müssen die siebenstellige Losnummer von Ihrem Lottoschein bzw. der Spielquittung eingeben!" sqref="O9">
      <formula1>7</formula1>
    </dataValidation>
    <dataValidation type="list" showInputMessage="1" showErrorMessage="1" sqref="O11:P11">
      <formula1>$BQ$3:$BQ$4</formula1>
    </dataValidation>
  </dataValidations>
  <printOptions horizontalCentered="1" verticalCentered="1" gridLinesSet="0"/>
  <pageMargins left="1.1499999999999999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>
    <oddHeader>&amp;CAuswertung der Lottozahlen von &amp;A</oddHeader>
    <oddFooter>&amp;LAusdruck vom &amp;D - &amp;T&amp;Cwww.opawilli.de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V103"/>
  <sheetViews>
    <sheetView showGridLines="0" showRowColHeaders="0" zoomScale="120" workbookViewId="0">
      <selection activeCell="C10" sqref="C10"/>
    </sheetView>
  </sheetViews>
  <sheetFormatPr baseColWidth="10" defaultColWidth="11.44140625" defaultRowHeight="13.2"/>
  <cols>
    <col min="1" max="1" width="3.88671875" style="6" customWidth="1"/>
    <col min="2" max="2" width="8.33203125" style="6" customWidth="1"/>
    <col min="3" max="14" width="5.33203125" style="7" customWidth="1"/>
    <col min="15" max="16" width="10.6640625" style="6" customWidth="1"/>
    <col min="17" max="17" width="17.5546875" style="6" customWidth="1"/>
    <col min="18" max="18" width="4.77734375" style="6" customWidth="1"/>
    <col min="19" max="19" width="4.6640625" style="6" hidden="1" customWidth="1"/>
    <col min="20" max="20" width="5.109375" style="6" hidden="1" customWidth="1"/>
    <col min="21" max="116" width="10.6640625" style="11" hidden="1" customWidth="1"/>
    <col min="117" max="118" width="4.6640625" style="11" hidden="1" customWidth="1"/>
    <col min="119" max="200" width="4.6640625" style="11" customWidth="1"/>
    <col min="201" max="16384" width="11.44140625" style="6"/>
  </cols>
  <sheetData>
    <row r="1" spans="1:236" s="1" customFormat="1" ht="21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</row>
    <row r="2" spans="1:236" s="1" customFormat="1" ht="14.1" customHeight="1">
      <c r="C2" s="2"/>
      <c r="D2" s="2"/>
      <c r="E2" s="2"/>
      <c r="F2" s="2"/>
      <c r="I2" s="17" t="s">
        <v>317</v>
      </c>
      <c r="J2" s="165" t="str">
        <f>IF(Gewinnzahlen!F3="","",Gewinnzahlen!F3)</f>
        <v/>
      </c>
      <c r="K2" s="166"/>
      <c r="L2" s="166"/>
      <c r="M2" s="16" t="s">
        <v>172</v>
      </c>
      <c r="N2" s="165" t="str">
        <f>IF(Gewinnzahlen!H3="","",Gewinnzahlen!H3)</f>
        <v/>
      </c>
      <c r="O2" s="166"/>
      <c r="P2" s="88"/>
      <c r="U2" s="52" t="s">
        <v>89</v>
      </c>
      <c r="V2" s="52"/>
      <c r="W2" s="52"/>
      <c r="X2" s="52"/>
      <c r="Y2" s="52"/>
      <c r="Z2" s="52"/>
      <c r="AA2" s="52"/>
      <c r="AB2" s="52"/>
      <c r="AC2" s="52"/>
      <c r="AD2" s="52"/>
      <c r="AE2" s="52"/>
      <c r="AF2" s="120"/>
      <c r="AG2" s="52" t="s">
        <v>95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120"/>
      <c r="AS2" s="52" t="s">
        <v>90</v>
      </c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114"/>
      <c r="BE2" s="52" t="s">
        <v>96</v>
      </c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114"/>
      <c r="BQ2" s="52" t="s">
        <v>88</v>
      </c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</row>
    <row r="3" spans="1:236" s="1" customFormat="1" ht="12" customHeight="1">
      <c r="C3" s="2"/>
      <c r="D3" s="2"/>
      <c r="E3" s="2"/>
      <c r="F3" s="2"/>
      <c r="H3" s="2"/>
      <c r="I3" s="2"/>
      <c r="J3" s="2"/>
      <c r="K3" s="2"/>
      <c r="L3" s="2"/>
      <c r="M3" s="2"/>
      <c r="N3" s="2"/>
      <c r="U3" s="50" t="s">
        <v>1</v>
      </c>
      <c r="V3" s="50" t="s">
        <v>2</v>
      </c>
      <c r="W3" s="50" t="s">
        <v>3</v>
      </c>
      <c r="X3" s="50" t="s">
        <v>4</v>
      </c>
      <c r="Y3" s="50" t="s">
        <v>5</v>
      </c>
      <c r="Z3" s="50" t="s">
        <v>296</v>
      </c>
      <c r="AA3" s="50" t="s">
        <v>297</v>
      </c>
      <c r="AB3" s="50" t="s">
        <v>298</v>
      </c>
      <c r="AC3" s="50"/>
      <c r="AD3" s="50"/>
      <c r="AE3" s="50"/>
      <c r="AF3" s="114"/>
      <c r="AG3" s="50" t="s">
        <v>1</v>
      </c>
      <c r="AH3" s="50" t="s">
        <v>2</v>
      </c>
      <c r="AI3" s="50" t="s">
        <v>3</v>
      </c>
      <c r="AJ3" s="50" t="s">
        <v>4</v>
      </c>
      <c r="AK3" s="50" t="s">
        <v>5</v>
      </c>
      <c r="AL3" s="50" t="s">
        <v>296</v>
      </c>
      <c r="AM3" s="50" t="s">
        <v>297</v>
      </c>
      <c r="AN3" s="50" t="s">
        <v>298</v>
      </c>
      <c r="AO3" s="50"/>
      <c r="AP3" s="50"/>
      <c r="AQ3" s="50"/>
      <c r="AR3" s="114"/>
      <c r="AS3" s="50" t="s">
        <v>6</v>
      </c>
      <c r="AT3" s="87" t="s">
        <v>7</v>
      </c>
      <c r="AU3" s="50" t="s">
        <v>8</v>
      </c>
      <c r="AV3" s="50" t="s">
        <v>9</v>
      </c>
      <c r="AW3" s="50" t="s">
        <v>10</v>
      </c>
      <c r="AX3" s="50" t="s">
        <v>299</v>
      </c>
      <c r="AY3" s="50" t="s">
        <v>300</v>
      </c>
      <c r="AZ3" s="50" t="s">
        <v>301</v>
      </c>
      <c r="BA3" s="50"/>
      <c r="BB3" s="50"/>
      <c r="BC3" s="50"/>
      <c r="BD3" s="114"/>
      <c r="BE3" s="50" t="s">
        <v>6</v>
      </c>
      <c r="BF3" s="50" t="s">
        <v>7</v>
      </c>
      <c r="BG3" s="50" t="s">
        <v>8</v>
      </c>
      <c r="BH3" s="50" t="s">
        <v>9</v>
      </c>
      <c r="BI3" s="50" t="s">
        <v>10</v>
      </c>
      <c r="BJ3" s="50" t="s">
        <v>299</v>
      </c>
      <c r="BK3" s="50" t="s">
        <v>300</v>
      </c>
      <c r="BL3" s="50" t="s">
        <v>301</v>
      </c>
      <c r="BM3" s="50"/>
      <c r="BN3" s="50"/>
      <c r="BO3" s="50"/>
      <c r="BP3" s="114"/>
      <c r="BQ3" s="49" t="s">
        <v>86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</row>
    <row r="4" spans="1:236" s="3" customFormat="1" ht="9" customHeight="1">
      <c r="A4" s="1"/>
      <c r="C4" s="172" t="str">
        <f>Gewinnzahlen!B5</f>
        <v>lotto2013.xlsx - Version 1.0</v>
      </c>
      <c r="D4" s="173"/>
      <c r="E4" s="173"/>
      <c r="F4" s="2"/>
      <c r="G4" s="95" t="s">
        <v>199</v>
      </c>
      <c r="H4" s="2"/>
      <c r="I4" s="2"/>
      <c r="J4" s="2"/>
      <c r="K4" s="2"/>
      <c r="L4" s="2"/>
      <c r="M4" s="2"/>
      <c r="N4" s="2"/>
      <c r="O4" s="1"/>
      <c r="P4" s="1"/>
      <c r="Q4" s="1"/>
      <c r="T4" s="1"/>
      <c r="U4" s="118">
        <f t="shared" ref="U4:AB4" si="0">IF($O$11="Nein",0,IF($O$9="",0,AG4))</f>
        <v>0</v>
      </c>
      <c r="V4" s="118">
        <f t="shared" si="0"/>
        <v>0</v>
      </c>
      <c r="W4" s="118">
        <f t="shared" si="0"/>
        <v>0</v>
      </c>
      <c r="X4" s="118">
        <f t="shared" si="0"/>
        <v>0</v>
      </c>
      <c r="Y4" s="118">
        <f t="shared" si="0"/>
        <v>0</v>
      </c>
      <c r="Z4" s="118">
        <f t="shared" si="0"/>
        <v>0</v>
      </c>
      <c r="AA4" s="118">
        <f t="shared" si="0"/>
        <v>0</v>
      </c>
      <c r="AB4" s="118">
        <f t="shared" si="0"/>
        <v>0</v>
      </c>
      <c r="AC4" s="118"/>
      <c r="AD4" s="118"/>
      <c r="AE4" s="118"/>
      <c r="AF4" s="121"/>
      <c r="AG4" s="118">
        <f>IF(RIGHT($O$12,7)=RIGHT(Gewinnzahlen!C19,7),7,IF(RIGHT($O$12,6)=RIGHT(Gewinnzahlen!C19,6),6,IF(RIGHT($O$12,5)=RIGHT(Gewinnzahlen!C19,5),5,IF(RIGHT($O$12,4)=RIGHT(Gewinnzahlen!C19,4),4,IF(RIGHT($O$12,3)=RIGHT(Gewinnzahlen!C19,3),3,IF(RIGHT($O$12,2)=RIGHT(Gewinnzahlen!C19,2),2,IF(RIGHT($O$12,1)=RIGHT(Gewinnzahlen!C19,1),1,0)))))))</f>
        <v>7</v>
      </c>
      <c r="AH4" s="118">
        <f>IF(RIGHT($O$12,7)=RIGHT(Gewinnzahlen!D19,7),7,IF(RIGHT($O$12,6)=RIGHT(Gewinnzahlen!D19,6),6,IF(RIGHT($O$12,5)=RIGHT(Gewinnzahlen!D19,5),5,IF(RIGHT($O$12,4)=RIGHT(Gewinnzahlen!D19,4),4,IF(RIGHT($O$12,3)=RIGHT(Gewinnzahlen!D19,3),3,IF(RIGHT($O$12,2)=RIGHT(Gewinnzahlen!D19,2),2,IF(RIGHT($O$12,1)=RIGHT(Gewinnzahlen!D19,1),1,0)))))))</f>
        <v>7</v>
      </c>
      <c r="AI4" s="118">
        <f>IF(RIGHT($O$12,7)=RIGHT(Gewinnzahlen!E19,7),7,IF(RIGHT($O$12,6)=RIGHT(Gewinnzahlen!E19,6),6,IF(RIGHT($O$12,5)=RIGHT(Gewinnzahlen!E19,5),5,IF(RIGHT($O$12,4)=RIGHT(Gewinnzahlen!E19,4),4,IF(RIGHT($O$12,3)=RIGHT(Gewinnzahlen!E19,3),3,IF(RIGHT($O$12,2)=RIGHT(Gewinnzahlen!E19,2),2,IF(RIGHT($O$12,1)=RIGHT(Gewinnzahlen!E19,1),1,0)))))))</f>
        <v>7</v>
      </c>
      <c r="AJ4" s="118">
        <f>IF(RIGHT($O$12,7)=RIGHT(Gewinnzahlen!F19,7),7,IF(RIGHT($O$12,6)=RIGHT(Gewinnzahlen!F19,6),6,IF(RIGHT($O$12,5)=RIGHT(Gewinnzahlen!F19,5),5,IF(RIGHT($O$12,4)=RIGHT(Gewinnzahlen!F19,4),4,IF(RIGHT($O$12,3)=RIGHT(Gewinnzahlen!F19,3),3,IF(RIGHT($O$12,2)=RIGHT(Gewinnzahlen!F19,2),2,IF(RIGHT($O$12,1)=RIGHT(Gewinnzahlen!F19,1),1,0)))))))</f>
        <v>7</v>
      </c>
      <c r="AK4" s="118">
        <f>IF(RIGHT($O$12,7)=RIGHT(Gewinnzahlen!G19,7),7,IF(RIGHT($O$12,6)=RIGHT(Gewinnzahlen!G19,6),6,IF(RIGHT($O$12,5)=RIGHT(Gewinnzahlen!G19,5),5,IF(RIGHT($O$12,4)=RIGHT(Gewinnzahlen!G19,4),4,IF(RIGHT($O$12,3)=RIGHT(Gewinnzahlen!G19,3),3,IF(RIGHT($O$12,2)=RIGHT(Gewinnzahlen!G19,2),2,IF(RIGHT($O$12,1)=RIGHT(Gewinnzahlen!G19,1),1,0)))))))</f>
        <v>7</v>
      </c>
      <c r="AL4" s="118">
        <f>IF(RIGHT($O$12,7)=RIGHT(Gewinnzahlen!H19,7),7,IF(RIGHT($O$12,6)=RIGHT(Gewinnzahlen!H19,6),6,IF(RIGHT($O$12,5)=RIGHT(Gewinnzahlen!H19,5),5,IF(RIGHT($O$12,4)=RIGHT(Gewinnzahlen!H19,4),4,IF(RIGHT($O$12,3)=RIGHT(Gewinnzahlen!H19,3),3,IF(RIGHT($O$12,2)=RIGHT(Gewinnzahlen!H19,2),2,IF(RIGHT($O$12,1)=RIGHT(Gewinnzahlen!H19,1),1,0)))))))</f>
        <v>7</v>
      </c>
      <c r="AM4" s="118">
        <f>IF(RIGHT($O$12,7)=RIGHT(Gewinnzahlen!I19,7),7,IF(RIGHT($O$12,6)=RIGHT(Gewinnzahlen!I19,6),6,IF(RIGHT($O$12,5)=RIGHT(Gewinnzahlen!I19,5),5,IF(RIGHT($O$12,4)=RIGHT(Gewinnzahlen!I19,4),4,IF(RIGHT($O$12,3)=RIGHT(Gewinnzahlen!I19,3),3,IF(RIGHT($O$12,2)=RIGHT(Gewinnzahlen!I19,2),2,IF(RIGHT($O$12,1)=RIGHT(Gewinnzahlen!I19,1),1,0)))))))</f>
        <v>7</v>
      </c>
      <c r="AN4" s="118">
        <f>IF(RIGHT($O$12,7)=RIGHT(Gewinnzahlen!J19,7),7,IF(RIGHT($O$12,6)=RIGHT(Gewinnzahlen!J19,6),6,IF(RIGHT($O$12,5)=RIGHT(Gewinnzahlen!J19,5),5,IF(RIGHT($O$12,4)=RIGHT(Gewinnzahlen!J19,4),4,IF(RIGHT($O$12,3)=RIGHT(Gewinnzahlen!J19,3),3,IF(RIGHT($O$12,2)=RIGHT(Gewinnzahlen!J19,2),2,IF(RIGHT($O$12,1)=RIGHT(Gewinnzahlen!J19,1),1,0)))))))</f>
        <v>7</v>
      </c>
      <c r="AO4" s="118"/>
      <c r="AP4" s="118"/>
      <c r="AQ4" s="118"/>
      <c r="AR4" s="121"/>
      <c r="AS4" s="118">
        <f t="shared" ref="AS4:AZ4" si="1">IF($P$11="Nein",0,IF($O$9="",0,BE4))</f>
        <v>0</v>
      </c>
      <c r="AT4" s="118">
        <f t="shared" si="1"/>
        <v>0</v>
      </c>
      <c r="AU4" s="118">
        <f t="shared" si="1"/>
        <v>0</v>
      </c>
      <c r="AV4" s="118">
        <f t="shared" si="1"/>
        <v>0</v>
      </c>
      <c r="AW4" s="118">
        <f t="shared" si="1"/>
        <v>0</v>
      </c>
      <c r="AX4" s="118">
        <f t="shared" si="1"/>
        <v>0</v>
      </c>
      <c r="AY4" s="118">
        <f t="shared" si="1"/>
        <v>0</v>
      </c>
      <c r="AZ4" s="118">
        <f t="shared" si="1"/>
        <v>0</v>
      </c>
      <c r="BA4" s="118"/>
      <c r="BB4" s="118"/>
      <c r="BC4" s="118"/>
      <c r="BD4" s="121"/>
      <c r="BE4" s="118">
        <f>IF(RIGHT($P$12,6)=RIGHT(Gewinnzahlen!C20,6),6,IF(RIGHT($P$12,5)=RIGHT(Gewinnzahlen!C20,5),5,IF(RIGHT($P$12,4)=RIGHT(Gewinnzahlen!C20,4),4,IF(RIGHT($P$12,3)=RIGHT(Gewinnzahlen!C20,3),3,IF(RIGHT($P$12,2)=RIGHT(Gewinnzahlen!C20,2),2,IF(RIGHT($P$12,1)=RIGHT(Gewinnzahlen!C20,1),1,0))))))</f>
        <v>6</v>
      </c>
      <c r="BF4" s="118">
        <f>IF(RIGHT($P$12,6)=RIGHT(Gewinnzahlen!D20,6),6,IF(RIGHT($P$12,5)=RIGHT(Gewinnzahlen!D20,5),5,IF(RIGHT($P$12,4)=RIGHT(Gewinnzahlen!D20,4),4,IF(RIGHT($P$12,3)=RIGHT(Gewinnzahlen!D20,3),3,IF(RIGHT($P$12,2)=RIGHT(Gewinnzahlen!D20,2),2,IF(RIGHT($P$12,1)=RIGHT(Gewinnzahlen!D20,1),1,0))))))</f>
        <v>6</v>
      </c>
      <c r="BG4" s="118">
        <f>IF(RIGHT($P$12,6)=RIGHT(Gewinnzahlen!E20,6),6,IF(RIGHT($P$12,5)=RIGHT(Gewinnzahlen!E20,5),5,IF(RIGHT($P$12,4)=RIGHT(Gewinnzahlen!E20,4),4,IF(RIGHT($P$12,3)=RIGHT(Gewinnzahlen!E20,3),3,IF(RIGHT($P$12,2)=RIGHT(Gewinnzahlen!E20,2),2,IF(RIGHT($P$12,1)=RIGHT(Gewinnzahlen!E20,1),1,0))))))</f>
        <v>6</v>
      </c>
      <c r="BH4" s="118">
        <f>IF(RIGHT($P$12,6)=RIGHT(Gewinnzahlen!F20,6),6,IF(RIGHT($P$12,5)=RIGHT(Gewinnzahlen!F20,5),5,IF(RIGHT($P$12,4)=RIGHT(Gewinnzahlen!F20,4),4,IF(RIGHT($P$12,3)=RIGHT(Gewinnzahlen!F20,3),3,IF(RIGHT($P$12,2)=RIGHT(Gewinnzahlen!F20,2),2,IF(RIGHT($P$12,1)=RIGHT(Gewinnzahlen!F20,1),1,0))))))</f>
        <v>6</v>
      </c>
      <c r="BI4" s="118">
        <f>IF(RIGHT($P$12,6)=RIGHT(Gewinnzahlen!G20,6),6,IF(RIGHT($P$12,5)=RIGHT(Gewinnzahlen!G20,5),5,IF(RIGHT($P$12,4)=RIGHT(Gewinnzahlen!G20,4),4,IF(RIGHT($P$12,3)=RIGHT(Gewinnzahlen!G20,3),3,IF(RIGHT($P$12,2)=RIGHT(Gewinnzahlen!G20,2),2,IF(RIGHT($P$12,1)=RIGHT(Gewinnzahlen!G20,1),1,0))))))</f>
        <v>6</v>
      </c>
      <c r="BJ4" s="118">
        <f>IF(RIGHT($P$12,6)=RIGHT(Gewinnzahlen!H20,6),6,IF(RIGHT($P$12,5)=RIGHT(Gewinnzahlen!H20,5),5,IF(RIGHT($P$12,4)=RIGHT(Gewinnzahlen!H20,4),4,IF(RIGHT($P$12,3)=RIGHT(Gewinnzahlen!H20,3),3,IF(RIGHT($P$12,2)=RIGHT(Gewinnzahlen!H20,2),2,IF(RIGHT($P$12,1)=RIGHT(Gewinnzahlen!H20,1),1,0))))))</f>
        <v>6</v>
      </c>
      <c r="BK4" s="118">
        <f>IF(RIGHT($P$12,6)=RIGHT(Gewinnzahlen!I20,6),6,IF(RIGHT($P$12,5)=RIGHT(Gewinnzahlen!I20,5),5,IF(RIGHT($P$12,4)=RIGHT(Gewinnzahlen!I20,4),4,IF(RIGHT($P$12,3)=RIGHT(Gewinnzahlen!I20,3),3,IF(RIGHT($P$12,2)=RIGHT(Gewinnzahlen!I20,2),2,IF(RIGHT($P$12,1)=RIGHT(Gewinnzahlen!I20,1),1,0))))))</f>
        <v>6</v>
      </c>
      <c r="BL4" s="118">
        <f>IF(RIGHT($P$12,6)=RIGHT(Gewinnzahlen!J20,6),6,IF(RIGHT($P$12,5)=RIGHT(Gewinnzahlen!J20,5),5,IF(RIGHT($P$12,4)=RIGHT(Gewinnzahlen!J20,4),4,IF(RIGHT($P$12,3)=RIGHT(Gewinnzahlen!J20,3),3,IF(RIGHT($P$12,2)=RIGHT(Gewinnzahlen!J20,2),2,IF(RIGHT($P$12,1)=RIGHT(Gewinnzahlen!J20,1),1,0))))))</f>
        <v>6</v>
      </c>
      <c r="BM4" s="118"/>
      <c r="BN4" s="118"/>
      <c r="BO4" s="118"/>
      <c r="BP4" s="121"/>
      <c r="BQ4" s="119" t="s">
        <v>87</v>
      </c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</row>
    <row r="5" spans="1:236" s="3" customFormat="1" ht="9" customHeight="1">
      <c r="A5" s="1"/>
      <c r="C5" s="177" t="str">
        <f>Gewinnzahlen!B6</f>
        <v>Stand 26.11.2020</v>
      </c>
      <c r="D5" s="178"/>
      <c r="E5" s="80"/>
      <c r="F5" s="2"/>
      <c r="G5" s="96" t="s">
        <v>196</v>
      </c>
      <c r="H5" s="2"/>
      <c r="I5" s="2"/>
      <c r="J5" s="2"/>
      <c r="K5" s="2"/>
      <c r="L5" s="2"/>
      <c r="M5" s="2"/>
      <c r="N5" s="2"/>
      <c r="O5" s="1"/>
      <c r="P5" s="1"/>
      <c r="Q5" s="1"/>
      <c r="T5" s="1"/>
      <c r="U5" s="52" t="s">
        <v>187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114"/>
      <c r="AG5" s="87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114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114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114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122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122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122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36" s="3" customFormat="1" ht="9" customHeight="1">
      <c r="A6" s="4"/>
      <c r="C6" s="79"/>
      <c r="D6" s="80"/>
      <c r="E6" s="80"/>
      <c r="F6" s="2"/>
      <c r="G6" s="97" t="s">
        <v>198</v>
      </c>
      <c r="H6" s="2"/>
      <c r="I6" s="2"/>
      <c r="J6" s="2"/>
      <c r="K6" s="2"/>
      <c r="L6" s="2"/>
      <c r="M6" s="2"/>
      <c r="N6" s="2"/>
      <c r="O6" s="1"/>
      <c r="P6" s="1"/>
      <c r="Q6" s="1"/>
      <c r="U6" s="50" t="s">
        <v>109</v>
      </c>
      <c r="V6" s="50" t="s">
        <v>110</v>
      </c>
      <c r="W6" s="50" t="s">
        <v>111</v>
      </c>
      <c r="X6" s="50" t="s">
        <v>112</v>
      </c>
      <c r="Y6" s="50" t="s">
        <v>113</v>
      </c>
      <c r="Z6" s="50" t="s">
        <v>114</v>
      </c>
      <c r="AA6" s="50" t="s">
        <v>115</v>
      </c>
      <c r="AB6" s="50" t="s">
        <v>116</v>
      </c>
      <c r="AC6" s="50" t="s">
        <v>117</v>
      </c>
      <c r="AD6" s="50" t="s">
        <v>118</v>
      </c>
      <c r="AE6" s="50" t="s">
        <v>119</v>
      </c>
      <c r="AF6" s="50" t="s">
        <v>120</v>
      </c>
      <c r="AG6" s="53" t="s">
        <v>121</v>
      </c>
      <c r="AH6" s="50" t="s">
        <v>122</v>
      </c>
      <c r="AI6" s="50" t="s">
        <v>123</v>
      </c>
      <c r="AJ6" s="50" t="s">
        <v>124</v>
      </c>
      <c r="AK6" s="50" t="s">
        <v>125</v>
      </c>
      <c r="AL6" s="50" t="s">
        <v>126</v>
      </c>
      <c r="AM6" s="50" t="s">
        <v>127</v>
      </c>
      <c r="AN6" s="50" t="s">
        <v>128</v>
      </c>
      <c r="AO6" s="50" t="s">
        <v>129</v>
      </c>
      <c r="AP6" s="50" t="s">
        <v>130</v>
      </c>
      <c r="AQ6" s="50" t="s">
        <v>131</v>
      </c>
      <c r="AR6" s="114" t="s">
        <v>132</v>
      </c>
      <c r="AS6" s="87" t="s">
        <v>133</v>
      </c>
      <c r="AT6" s="50" t="s">
        <v>134</v>
      </c>
      <c r="AU6" s="50" t="s">
        <v>135</v>
      </c>
      <c r="AV6" s="50" t="s">
        <v>136</v>
      </c>
      <c r="AW6" s="50" t="s">
        <v>137</v>
      </c>
      <c r="AX6" s="50" t="s">
        <v>138</v>
      </c>
      <c r="AY6" s="50" t="s">
        <v>139</v>
      </c>
      <c r="AZ6" s="50" t="s">
        <v>140</v>
      </c>
      <c r="BA6" s="50" t="s">
        <v>141</v>
      </c>
      <c r="BB6" s="50" t="s">
        <v>142</v>
      </c>
      <c r="BC6" s="50" t="s">
        <v>143</v>
      </c>
      <c r="BD6" s="114" t="s">
        <v>144</v>
      </c>
      <c r="BE6" s="87" t="s">
        <v>145</v>
      </c>
      <c r="BF6" s="50" t="s">
        <v>146</v>
      </c>
      <c r="BG6" s="50" t="s">
        <v>147</v>
      </c>
      <c r="BH6" s="50" t="s">
        <v>148</v>
      </c>
      <c r="BI6" s="50" t="s">
        <v>149</v>
      </c>
      <c r="BJ6" s="50" t="s">
        <v>150</v>
      </c>
      <c r="BK6" s="50" t="s">
        <v>151</v>
      </c>
      <c r="BL6" s="50" t="s">
        <v>152</v>
      </c>
      <c r="BM6" s="50" t="s">
        <v>153</v>
      </c>
      <c r="BN6" s="50" t="s">
        <v>154</v>
      </c>
      <c r="BO6" s="50" t="s">
        <v>155</v>
      </c>
      <c r="BP6" s="50" t="s">
        <v>156</v>
      </c>
      <c r="BQ6" s="53" t="s">
        <v>157</v>
      </c>
      <c r="BR6" s="50" t="s">
        <v>158</v>
      </c>
      <c r="BS6" s="50" t="s">
        <v>159</v>
      </c>
      <c r="BT6" s="50" t="s">
        <v>160</v>
      </c>
      <c r="BU6" s="50" t="s">
        <v>161</v>
      </c>
      <c r="BV6" s="50" t="s">
        <v>162</v>
      </c>
      <c r="BW6" s="50" t="s">
        <v>163</v>
      </c>
      <c r="BX6" s="50" t="s">
        <v>164</v>
      </c>
      <c r="BY6" s="50" t="s">
        <v>165</v>
      </c>
      <c r="BZ6" s="50" t="s">
        <v>166</v>
      </c>
      <c r="CA6" s="50" t="s">
        <v>167</v>
      </c>
      <c r="CB6" s="50" t="s">
        <v>168</v>
      </c>
      <c r="CC6" s="53" t="s">
        <v>221</v>
      </c>
      <c r="CD6" s="50" t="s">
        <v>222</v>
      </c>
      <c r="CE6" s="50" t="s">
        <v>223</v>
      </c>
      <c r="CF6" s="50" t="s">
        <v>224</v>
      </c>
      <c r="CG6" s="50" t="s">
        <v>225</v>
      </c>
      <c r="CH6" s="50" t="s">
        <v>226</v>
      </c>
      <c r="CI6" s="50" t="s">
        <v>227</v>
      </c>
      <c r="CJ6" s="50" t="s">
        <v>228</v>
      </c>
      <c r="CK6" s="50" t="s">
        <v>229</v>
      </c>
      <c r="CL6" s="50" t="s">
        <v>230</v>
      </c>
      <c r="CM6" s="50" t="s">
        <v>231</v>
      </c>
      <c r="CN6" s="50" t="s">
        <v>232</v>
      </c>
      <c r="CO6" s="53" t="s">
        <v>245</v>
      </c>
      <c r="CP6" s="50" t="s">
        <v>246</v>
      </c>
      <c r="CQ6" s="50" t="s">
        <v>247</v>
      </c>
      <c r="CR6" s="50" t="s">
        <v>248</v>
      </c>
      <c r="CS6" s="50" t="s">
        <v>249</v>
      </c>
      <c r="CT6" s="50" t="s">
        <v>250</v>
      </c>
      <c r="CU6" s="50" t="s">
        <v>251</v>
      </c>
      <c r="CV6" s="50" t="s">
        <v>252</v>
      </c>
      <c r="CW6" s="50" t="s">
        <v>253</v>
      </c>
      <c r="CX6" s="50" t="s">
        <v>254</v>
      </c>
      <c r="CY6" s="50" t="s">
        <v>255</v>
      </c>
      <c r="CZ6" s="50" t="s">
        <v>256</v>
      </c>
      <c r="DA6" s="53" t="s">
        <v>269</v>
      </c>
      <c r="DB6" s="50" t="s">
        <v>270</v>
      </c>
      <c r="DC6" s="50" t="s">
        <v>271</v>
      </c>
      <c r="DD6" s="50" t="s">
        <v>272</v>
      </c>
      <c r="DE6" s="50" t="s">
        <v>273</v>
      </c>
      <c r="DF6" s="50" t="s">
        <v>274</v>
      </c>
      <c r="DG6" s="50" t="s">
        <v>275</v>
      </c>
      <c r="DH6" s="50" t="s">
        <v>276</v>
      </c>
      <c r="DI6" s="50" t="s">
        <v>277</v>
      </c>
      <c r="DJ6" s="50" t="s">
        <v>278</v>
      </c>
      <c r="DK6" s="50" t="s">
        <v>279</v>
      </c>
      <c r="DL6" s="50" t="s">
        <v>280</v>
      </c>
      <c r="DM6" s="50" t="s">
        <v>0</v>
      </c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36" s="3" customFormat="1" ht="8.25" customHeight="1">
      <c r="A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4"/>
      <c r="U7" s="50">
        <f>IF(Gewinnzahlen!$C$12=C10,1,IF(Gewinnzahlen!$C$12=C11,1,IF(Gewinnzahlen!$C$12=C12,1,IF(Gewinnzahlen!$C$12=C13,1,IF(Gewinnzahlen!$C$12=C14,1,IF(Gewinnzahlen!$C$12=C15,1,0))))))</f>
        <v>1</v>
      </c>
      <c r="V7" s="50">
        <f>IF(Gewinnzahlen!$C$12=D10,1,IF(Gewinnzahlen!$C$12=D11,1,IF(Gewinnzahlen!$C$12=D12,1,IF(Gewinnzahlen!$C$12=D13,1,IF(Gewinnzahlen!$C$12=D14,1,IF(Gewinnzahlen!$C$12=D15,1,0))))))</f>
        <v>1</v>
      </c>
      <c r="W7" s="50">
        <f>IF(Gewinnzahlen!$C$12=E10,1,IF(Gewinnzahlen!$C$12=E11,1,IF(Gewinnzahlen!$C$12=E12,1,IF(Gewinnzahlen!$C$12=E13,1,IF(Gewinnzahlen!$C$12=E14,1,IF(Gewinnzahlen!$C$12=E15,1,0))))))</f>
        <v>1</v>
      </c>
      <c r="X7" s="50">
        <f>IF(Gewinnzahlen!$C$12=F10,1,IF(Gewinnzahlen!$C$12=F11,1,IF(Gewinnzahlen!$C$12=F12,1,IF(Gewinnzahlen!$C$12=F13,1,IF(Gewinnzahlen!$C$12=F14,1,IF(Gewinnzahlen!$C$12=F15,1,0))))))</f>
        <v>1</v>
      </c>
      <c r="Y7" s="50">
        <f>IF(Gewinnzahlen!$C$12=G10,1,IF(Gewinnzahlen!$C$12=G11,1,IF(Gewinnzahlen!$C$12=G12,1,IF(Gewinnzahlen!$C$12=G13,1,IF(Gewinnzahlen!$C$12=G14,1,IF(Gewinnzahlen!$C$12=G15,1,0))))))</f>
        <v>1</v>
      </c>
      <c r="Z7" s="50">
        <f>IF(Gewinnzahlen!$C$12=H10,1,IF(Gewinnzahlen!$C$12=H11,1,IF(Gewinnzahlen!$C$12=H12,1,IF(Gewinnzahlen!$C$12=H13,1,IF(Gewinnzahlen!$C$12=H14,1,IF(Gewinnzahlen!$C$12=H15,1,0))))))</f>
        <v>1</v>
      </c>
      <c r="AA7" s="50">
        <f>IF(Gewinnzahlen!$C$12=I10,1,IF(Gewinnzahlen!$C$12=I11,1,IF(Gewinnzahlen!$C$12=I12,1,IF(Gewinnzahlen!$C$12=I13,1,IF(Gewinnzahlen!$C$12=I14,1,IF(Gewinnzahlen!$C$12=I15,1,0))))))</f>
        <v>1</v>
      </c>
      <c r="AB7" s="50">
        <f>IF(Gewinnzahlen!$C$12=J10,1,IF(Gewinnzahlen!$C$12=J11,1,IF(Gewinnzahlen!$C$12=J12,1,IF(Gewinnzahlen!$C$12=J13,1,IF(Gewinnzahlen!$C$12=J14,1,IF(Gewinnzahlen!$C$12=J15,1,0))))))</f>
        <v>1</v>
      </c>
      <c r="AC7" s="50">
        <f>IF(Gewinnzahlen!$C$12=K10,1,IF(Gewinnzahlen!$C$12=K11,1,IF(Gewinnzahlen!$C$12=K12,1,IF(Gewinnzahlen!$C$12=K13,1,IF(Gewinnzahlen!$C$12=K14,1,IF(Gewinnzahlen!$C$12=K15,1,0))))))</f>
        <v>1</v>
      </c>
      <c r="AD7" s="50">
        <f>IF(Gewinnzahlen!$C$12=L10,1,IF(Gewinnzahlen!$C$12=L11,1,IF(Gewinnzahlen!$C$12=L12,1,IF(Gewinnzahlen!$C$12=L13,1,IF(Gewinnzahlen!$C$12=L14,1,IF(Gewinnzahlen!$C$12=L15,1,0))))))</f>
        <v>1</v>
      </c>
      <c r="AE7" s="50">
        <f>IF(Gewinnzahlen!$C$12=M10,1,IF(Gewinnzahlen!$C$12=M11,1,IF(Gewinnzahlen!$C$12=M12,1,IF(Gewinnzahlen!$C$12=M13,1,IF(Gewinnzahlen!$C$12=M14,1,IF(Gewinnzahlen!$C$12=M15,1,0))))))</f>
        <v>1</v>
      </c>
      <c r="AF7" s="50">
        <f>IF(Gewinnzahlen!$C$12=N10,1,IF(Gewinnzahlen!$C$12=N11,1,IF(Gewinnzahlen!$C$12=N12,1,IF(Gewinnzahlen!$C$12=N13,1,IF(Gewinnzahlen!$C$12=N14,1,IF(Gewinnzahlen!$C$12=N15,1,0))))))</f>
        <v>1</v>
      </c>
      <c r="AG7" s="53">
        <f>IF(Gewinnzahlen!$D$12=C10,1,IF(Gewinnzahlen!$D$12=C11,1,IF(Gewinnzahlen!$D$12=C12,1,IF(Gewinnzahlen!$D$12=C13,1,IF(Gewinnzahlen!$D$12=C14,1,IF(Gewinnzahlen!$D$12=C15,1,0))))))</f>
        <v>1</v>
      </c>
      <c r="AH7" s="50">
        <f>IF(Gewinnzahlen!$D$12=D10,1,IF(Gewinnzahlen!$D$12=D11,1,IF(Gewinnzahlen!$D$12=D12,1,IF(Gewinnzahlen!$D$12=D13,1,IF(Gewinnzahlen!$D$12=D14,1,IF(Gewinnzahlen!$D$12=D15,1,0))))))</f>
        <v>1</v>
      </c>
      <c r="AI7" s="50">
        <f>IF(Gewinnzahlen!$D$12=E10,1,IF(Gewinnzahlen!$D$12=E11,1,IF(Gewinnzahlen!$D$12=E12,1,IF(Gewinnzahlen!$D$12=E13,1,IF(Gewinnzahlen!$D$12=E14,1,IF(Gewinnzahlen!$D$12=E15,1,0))))))</f>
        <v>1</v>
      </c>
      <c r="AJ7" s="50">
        <f>IF(Gewinnzahlen!$D$12=F10,1,IF(Gewinnzahlen!$D$12=F11,1,IF(Gewinnzahlen!$D$12=F12,1,IF(Gewinnzahlen!$D$12=F13,1,IF(Gewinnzahlen!$D$12=F14,1,IF(Gewinnzahlen!$D$12=F15,1,0))))))</f>
        <v>1</v>
      </c>
      <c r="AK7" s="50">
        <f>IF(Gewinnzahlen!$D$12=G10,1,IF(Gewinnzahlen!$D$12=G11,1,IF(Gewinnzahlen!$D$12=G12,1,IF(Gewinnzahlen!$D$12=G13,1,IF(Gewinnzahlen!$D$12=G14,1,IF(Gewinnzahlen!$D$12=G15,1,0))))))</f>
        <v>1</v>
      </c>
      <c r="AL7" s="50">
        <f>IF(Gewinnzahlen!$D$12=H10,1,IF(Gewinnzahlen!$D$12=H11,1,IF(Gewinnzahlen!$D$12=H12,1,IF(Gewinnzahlen!$D$12=H13,1,IF(Gewinnzahlen!$D$12=H14,1,IF(Gewinnzahlen!$D$12=H15,1,0))))))</f>
        <v>1</v>
      </c>
      <c r="AM7" s="50">
        <f>IF(Gewinnzahlen!$D$12=I10,1,IF(Gewinnzahlen!$D$12=I11,1,IF(Gewinnzahlen!$D$12=I12,1,IF(Gewinnzahlen!$D$12=I13,1,IF(Gewinnzahlen!$D$12=I14,1,IF(Gewinnzahlen!$D$12=I15,1,0))))))</f>
        <v>1</v>
      </c>
      <c r="AN7" s="50">
        <f>IF(Gewinnzahlen!$D$12=J10,1,IF(Gewinnzahlen!$D$12=J11,1,IF(Gewinnzahlen!$D$12=J12,1,IF(Gewinnzahlen!$D$12=J13,1,IF(Gewinnzahlen!$D$12=J14,1,IF(Gewinnzahlen!$D$12=J15,1,0))))))</f>
        <v>1</v>
      </c>
      <c r="AO7" s="50">
        <f>IF(Gewinnzahlen!$D$12=K10,1,IF(Gewinnzahlen!$D$12=K11,1,IF(Gewinnzahlen!$D$12=K12,1,IF(Gewinnzahlen!$D$12=K13,1,IF(Gewinnzahlen!$D$12=K14,1,IF(Gewinnzahlen!$D$12=K15,1,0))))))</f>
        <v>1</v>
      </c>
      <c r="AP7" s="50">
        <f>IF(Gewinnzahlen!$D$12=L10,1,IF(Gewinnzahlen!$D$12=L11,1,IF(Gewinnzahlen!$D$12=L12,1,IF(Gewinnzahlen!$D$12=L13,1,IF(Gewinnzahlen!$D$12=L14,1,IF(Gewinnzahlen!$D$12=L15,1,0))))))</f>
        <v>1</v>
      </c>
      <c r="AQ7" s="50">
        <f>IF(Gewinnzahlen!$D$12=M10,1,IF(Gewinnzahlen!$D$12=M11,1,IF(Gewinnzahlen!$D$12=M12,1,IF(Gewinnzahlen!$D$12=M13,1,IF(Gewinnzahlen!$D$12=M14,1,IF(Gewinnzahlen!$D$12=M15,1,0))))))</f>
        <v>1</v>
      </c>
      <c r="AR7" s="50">
        <f>IF(Gewinnzahlen!$D$12=N10,1,IF(Gewinnzahlen!$D$12=N11,1,IF(Gewinnzahlen!$D$12=N12,1,IF(Gewinnzahlen!$D$12=N13,1,IF(Gewinnzahlen!$D$12=N14,1,IF(Gewinnzahlen!$D$12=N15,1,0))))))</f>
        <v>1</v>
      </c>
      <c r="AS7" s="53">
        <f>IF(Gewinnzahlen!$E$12=C10,1,IF(Gewinnzahlen!$E$12=C11,1,IF(Gewinnzahlen!$E$12=C12,1,IF(Gewinnzahlen!$E$12=C13,1,IF(Gewinnzahlen!$E$12=C14,1,IF(Gewinnzahlen!$E$12=C15,1,0))))))</f>
        <v>1</v>
      </c>
      <c r="AT7" s="50">
        <f>IF(Gewinnzahlen!$E$12=D10,1,IF(Gewinnzahlen!$E$12=D11,1,IF(Gewinnzahlen!$E$12=D12,1,IF(Gewinnzahlen!$E$12=D13,1,IF(Gewinnzahlen!$E$12=D14,1,IF(Gewinnzahlen!$E$12=D15,1,0))))))</f>
        <v>1</v>
      </c>
      <c r="AU7" s="50">
        <f>IF(Gewinnzahlen!$E$12=E10,1,IF(Gewinnzahlen!$E$12=E11,1,IF(Gewinnzahlen!$E$12=E12,1,IF(Gewinnzahlen!$E$12=E13,1,IF(Gewinnzahlen!$E$12=E14,1,IF(Gewinnzahlen!$E$12=E15,1,0))))))</f>
        <v>1</v>
      </c>
      <c r="AV7" s="50">
        <f>IF(Gewinnzahlen!$E$12=F10,1,IF(Gewinnzahlen!$E$12=F11,1,IF(Gewinnzahlen!$E$12=F12,1,IF(Gewinnzahlen!$E$12=F13,1,IF(Gewinnzahlen!$E$12=F14,1,IF(Gewinnzahlen!$E$12=F15,1,0))))))</f>
        <v>1</v>
      </c>
      <c r="AW7" s="50">
        <f>IF(Gewinnzahlen!$E$12=G10,1,IF(Gewinnzahlen!$E$12=G11,1,IF(Gewinnzahlen!$E$12=G12,1,IF(Gewinnzahlen!$E$12=G13,1,IF(Gewinnzahlen!$E$12=G14,1,IF(Gewinnzahlen!$E$12=G15,1,0))))))</f>
        <v>1</v>
      </c>
      <c r="AX7" s="50">
        <f>IF(Gewinnzahlen!$E$12=H10,1,IF(Gewinnzahlen!$E$12=H11,1,IF(Gewinnzahlen!$E$12=H12,1,IF(Gewinnzahlen!$E$12=H13,1,IF(Gewinnzahlen!$E$12=H14,1,IF(Gewinnzahlen!$E$12=H15,1,0))))))</f>
        <v>1</v>
      </c>
      <c r="AY7" s="50">
        <f>IF(Gewinnzahlen!$E$12=I10,1,IF(Gewinnzahlen!$E$12=I11,1,IF(Gewinnzahlen!$E$12=I12,1,IF(Gewinnzahlen!$E$12=I13,1,IF(Gewinnzahlen!$E$12=I14,1,IF(Gewinnzahlen!$E$12=I15,1,0))))))</f>
        <v>1</v>
      </c>
      <c r="AZ7" s="50">
        <f>IF(Gewinnzahlen!$E$12=J10,1,IF(Gewinnzahlen!$E$12=J11,1,IF(Gewinnzahlen!$E$12=J12,1,IF(Gewinnzahlen!$E$12=J13,1,IF(Gewinnzahlen!$E$12=J14,1,IF(Gewinnzahlen!$E$12=J15,1,0))))))</f>
        <v>1</v>
      </c>
      <c r="BA7" s="50">
        <f>IF(Gewinnzahlen!$E$12=K10,1,IF(Gewinnzahlen!$E$12=K11,1,IF(Gewinnzahlen!$E$12=K12,1,IF(Gewinnzahlen!$E$12=K13,1,IF(Gewinnzahlen!$E$12=K14,1,IF(Gewinnzahlen!$E$12=K15,1,0))))))</f>
        <v>1</v>
      </c>
      <c r="BB7" s="50">
        <f>IF(Gewinnzahlen!$E$12=L10,1,IF(Gewinnzahlen!$E$12=L11,1,IF(Gewinnzahlen!$E$12=L12,1,IF(Gewinnzahlen!$E$12=L13,1,IF(Gewinnzahlen!$E$12=L14,1,IF(Gewinnzahlen!$E$12=L15,1,0))))))</f>
        <v>1</v>
      </c>
      <c r="BC7" s="50">
        <f>IF(Gewinnzahlen!$E$12=M10,1,IF(Gewinnzahlen!$E$12=M11,1,IF(Gewinnzahlen!$E$12=M12,1,IF(Gewinnzahlen!$E$12=M13,1,IF(Gewinnzahlen!$E$12=M14,1,IF(Gewinnzahlen!$E$12=M15,1,0))))))</f>
        <v>1</v>
      </c>
      <c r="BD7" s="50">
        <f>IF(Gewinnzahlen!$E$12=N10,1,IF(Gewinnzahlen!$E$12=N11,1,IF(Gewinnzahlen!$E$12=N12,1,IF(Gewinnzahlen!$E$12=N13,1,IF(Gewinnzahlen!$E$12=N14,1,IF(Gewinnzahlen!$E$12=N15,1,0))))))</f>
        <v>1</v>
      </c>
      <c r="BE7" s="53">
        <f>IF(Gewinnzahlen!$F$12=C10,1,IF(Gewinnzahlen!$F$12=C11,1,IF(Gewinnzahlen!$F$12=C12,1,IF(Gewinnzahlen!$F$12=C13,1,IF(Gewinnzahlen!$F$12=C14,1,IF(Gewinnzahlen!$F$12=C15,1,0))))))</f>
        <v>1</v>
      </c>
      <c r="BF7" s="50">
        <f>IF(Gewinnzahlen!$F$12=D10,1,IF(Gewinnzahlen!$F$12=D11,1,IF(Gewinnzahlen!$F$12=D12,1,IF(Gewinnzahlen!$F$12=D13,1,IF(Gewinnzahlen!$F$12=D14,1,IF(Gewinnzahlen!$F$12=D15,1,0))))))</f>
        <v>1</v>
      </c>
      <c r="BG7" s="50">
        <f>IF(Gewinnzahlen!$F$12=E10,1,IF(Gewinnzahlen!$F$12=E11,1,IF(Gewinnzahlen!$F$12=E12,1,IF(Gewinnzahlen!$F$12=E13,1,IF(Gewinnzahlen!$F$12=E14,1,IF(Gewinnzahlen!$F$12=E15,1,0))))))</f>
        <v>1</v>
      </c>
      <c r="BH7" s="50">
        <f>IF(Gewinnzahlen!$F$12=F10,1,IF(Gewinnzahlen!$F$12=F11,1,IF(Gewinnzahlen!$F$12=F12,1,IF(Gewinnzahlen!$F$12=F13,1,IF(Gewinnzahlen!$F$12=F14,1,IF(Gewinnzahlen!$F$12=F15,1,0))))))</f>
        <v>1</v>
      </c>
      <c r="BI7" s="50">
        <f>IF(Gewinnzahlen!$F$12=G10,1,IF(Gewinnzahlen!$F$12=G11,1,IF(Gewinnzahlen!$F$12=G12,1,IF(Gewinnzahlen!$F$12=G13,1,IF(Gewinnzahlen!$F$12=G14,1,IF(Gewinnzahlen!$F$12=G15,1,0))))))</f>
        <v>1</v>
      </c>
      <c r="BJ7" s="50">
        <f>IF(Gewinnzahlen!$F$12=H10,1,IF(Gewinnzahlen!$F$12=H11,1,IF(Gewinnzahlen!$F$12=H12,1,IF(Gewinnzahlen!$F$12=H13,1,IF(Gewinnzahlen!$F$12=H14,1,IF(Gewinnzahlen!$F$12=H15,1,0))))))</f>
        <v>1</v>
      </c>
      <c r="BK7" s="50">
        <f>IF(Gewinnzahlen!$F$12=I10,1,IF(Gewinnzahlen!$F$12=I11,1,IF(Gewinnzahlen!$F$12=I12,1,IF(Gewinnzahlen!$F$12=I13,1,IF(Gewinnzahlen!$F$12=I14,1,IF(Gewinnzahlen!$F$12=I15,1,0))))))</f>
        <v>1</v>
      </c>
      <c r="BL7" s="50">
        <f>IF(Gewinnzahlen!$F$12=J10,1,IF(Gewinnzahlen!$F$12=J11,1,IF(Gewinnzahlen!$F$12=J12,1,IF(Gewinnzahlen!$F$12=J13,1,IF(Gewinnzahlen!$F$12=J14,1,IF(Gewinnzahlen!$F$12=J15,1,0))))))</f>
        <v>1</v>
      </c>
      <c r="BM7" s="50">
        <f>IF(Gewinnzahlen!$F$12=K10,1,IF(Gewinnzahlen!$F$12=K11,1,IF(Gewinnzahlen!$F$12=K12,1,IF(Gewinnzahlen!$F$12=K13,1,IF(Gewinnzahlen!$F$12=K14,1,IF(Gewinnzahlen!$F$12=K15,1,0))))))</f>
        <v>1</v>
      </c>
      <c r="BN7" s="50">
        <f>IF(Gewinnzahlen!$F$12=L10,1,IF(Gewinnzahlen!$F$12=L11,1,IF(Gewinnzahlen!$F$12=L12,1,IF(Gewinnzahlen!$F$12=L13,1,IF(Gewinnzahlen!$F$12=L14,1,IF(Gewinnzahlen!$F$12=L15,1,0))))))</f>
        <v>1</v>
      </c>
      <c r="BO7" s="50">
        <f>IF(Gewinnzahlen!$F$12=M10,1,IF(Gewinnzahlen!$F$12=M11,1,IF(Gewinnzahlen!$F$12=M12,1,IF(Gewinnzahlen!$F$12=M13,1,IF(Gewinnzahlen!$F$12=M14,1,IF(Gewinnzahlen!$F$12=M15,1,0))))))</f>
        <v>1</v>
      </c>
      <c r="BP7" s="50">
        <f>IF(Gewinnzahlen!$F$12=N10,1,IF(Gewinnzahlen!$F$12=N11,1,IF(Gewinnzahlen!$F$12=N12,1,IF(Gewinnzahlen!$F$12=N13,1,IF(Gewinnzahlen!$F$12=N14,1,IF(Gewinnzahlen!$F$12=N15,1,0))))))</f>
        <v>1</v>
      </c>
      <c r="BQ7" s="53">
        <f>IF(Gewinnzahlen!$G$12=C10,1,IF(Gewinnzahlen!$G$12=C11,1,IF(Gewinnzahlen!$G$12=C12,1,IF(Gewinnzahlen!$G$12=C13,1,IF(Gewinnzahlen!$G$12=C14,1,IF(Gewinnzahlen!$G$12=C15,1,0))))))</f>
        <v>1</v>
      </c>
      <c r="BR7" s="50">
        <f>IF(Gewinnzahlen!$G$12=D10,1,IF(Gewinnzahlen!$G$12=D11,1,IF(Gewinnzahlen!$G$12=D12,1,IF(Gewinnzahlen!$G$12=D13,1,IF(Gewinnzahlen!$G$12=D14,1,IF(Gewinnzahlen!$G$12=D15,1,0))))))</f>
        <v>1</v>
      </c>
      <c r="BS7" s="50">
        <f>IF(Gewinnzahlen!$G$12=E10,1,IF(Gewinnzahlen!$G$12=E11,1,IF(Gewinnzahlen!$G$12=E12,1,IF(Gewinnzahlen!$G$12=E13,1,IF(Gewinnzahlen!$G$12=E14,1,IF(Gewinnzahlen!$G$12=E15,1,0))))))</f>
        <v>1</v>
      </c>
      <c r="BT7" s="50">
        <f>IF(Gewinnzahlen!$G$12=F10,1,IF(Gewinnzahlen!$G$12=F11,1,IF(Gewinnzahlen!$G$12=F12,1,IF(Gewinnzahlen!$G$12=F13,1,IF(Gewinnzahlen!$G$12=F14,1,IF(Gewinnzahlen!$G$12=F15,1,0))))))</f>
        <v>1</v>
      </c>
      <c r="BU7" s="50">
        <f>IF(Gewinnzahlen!$G$12=G10,1,IF(Gewinnzahlen!$G$12=G11,1,IF(Gewinnzahlen!$G$12=G12,1,IF(Gewinnzahlen!$G$12=G13,1,IF(Gewinnzahlen!$G$12=G14,1,IF(Gewinnzahlen!$G$12=G15,1,0))))))</f>
        <v>1</v>
      </c>
      <c r="BV7" s="50">
        <f>IF(Gewinnzahlen!$G$12=H10,1,IF(Gewinnzahlen!$G$12=H11,1,IF(Gewinnzahlen!$G$12=H12,1,IF(Gewinnzahlen!$G$12=H13,1,IF(Gewinnzahlen!$G$12=H14,1,IF(Gewinnzahlen!$G$12=H15,1,0))))))</f>
        <v>1</v>
      </c>
      <c r="BW7" s="50">
        <f>IF(Gewinnzahlen!$G$12=I10,1,IF(Gewinnzahlen!$G$12=I11,1,IF(Gewinnzahlen!$G$12=I12,1,IF(Gewinnzahlen!$G$12=I13,1,IF(Gewinnzahlen!$G$12=I14,1,IF(Gewinnzahlen!$G$12=I15,1,0))))))</f>
        <v>1</v>
      </c>
      <c r="BX7" s="50">
        <f>IF(Gewinnzahlen!$G$12=J10,1,IF(Gewinnzahlen!$G$12=J11,1,IF(Gewinnzahlen!$G$12=J12,1,IF(Gewinnzahlen!$G$12=J13,1,IF(Gewinnzahlen!$G$12=J14,1,IF(Gewinnzahlen!$G$12=J15,1,0))))))</f>
        <v>1</v>
      </c>
      <c r="BY7" s="50">
        <f>IF(Gewinnzahlen!$G$12=K10,1,IF(Gewinnzahlen!$G$12=K11,1,IF(Gewinnzahlen!$G$12=K12,1,IF(Gewinnzahlen!$G$12=K13,1,IF(Gewinnzahlen!$G$12=K14,1,IF(Gewinnzahlen!$G$12=K15,1,0))))))</f>
        <v>1</v>
      </c>
      <c r="BZ7" s="50">
        <f>IF(Gewinnzahlen!$G$12=L10,1,IF(Gewinnzahlen!$G$12=L11,1,IF(Gewinnzahlen!$G$12=L12,1,IF(Gewinnzahlen!$G$12=L13,1,IF(Gewinnzahlen!$G$12=L14,1,IF(Gewinnzahlen!$G$12=L15,1,0))))))</f>
        <v>1</v>
      </c>
      <c r="CA7" s="50">
        <f>IF(Gewinnzahlen!$G$12=M10,1,IF(Gewinnzahlen!$G$12=M11,1,IF(Gewinnzahlen!$G$12=M12,1,IF(Gewinnzahlen!$G$12=M13,1,IF(Gewinnzahlen!$G$12=M14,1,IF(Gewinnzahlen!$G$12=M15,1,0))))))</f>
        <v>1</v>
      </c>
      <c r="CB7" s="50">
        <f>IF(Gewinnzahlen!$G$12=N10,1,IF(Gewinnzahlen!$G$12=N11,1,IF(Gewinnzahlen!$G$12=N12,1,IF(Gewinnzahlen!$G$12=N13,1,IF(Gewinnzahlen!$G$12=N14,1,IF(Gewinnzahlen!$G$12=N15,1,0))))))</f>
        <v>1</v>
      </c>
      <c r="CC7" s="53">
        <f>IF(Gewinnzahlen!$H$12=C10,1,IF(Gewinnzahlen!$H$12=C11,1,IF(Gewinnzahlen!$H$12=C12,1,IF(Gewinnzahlen!$H$12=C13,1,IF(Gewinnzahlen!$H$12=C14,1,IF(Gewinnzahlen!$H$12=C15,1,0))))))</f>
        <v>1</v>
      </c>
      <c r="CD7" s="50">
        <f>IF(Gewinnzahlen!$H$12=D10,1,IF(Gewinnzahlen!$H$12=D11,1,IF(Gewinnzahlen!$H$12=D12,1,IF(Gewinnzahlen!$H$12=D13,1,IF(Gewinnzahlen!$H$12=D14,1,IF(Gewinnzahlen!$H$12=D15,1,0))))))</f>
        <v>1</v>
      </c>
      <c r="CE7" s="50">
        <f>IF(Gewinnzahlen!$H$12=E10,1,IF(Gewinnzahlen!$H$12=E11,1,IF(Gewinnzahlen!$H$12=E12,1,IF(Gewinnzahlen!$H$12=E13,1,IF(Gewinnzahlen!$H$12=E14,1,IF(Gewinnzahlen!$H$12=E15,1,0))))))</f>
        <v>1</v>
      </c>
      <c r="CF7" s="50">
        <f>IF(Gewinnzahlen!$H$12=F10,1,IF(Gewinnzahlen!$H$12=F11,1,IF(Gewinnzahlen!$H$12=F12,1,IF(Gewinnzahlen!$H$12=F13,1,IF(Gewinnzahlen!$H$12=F14,1,IF(Gewinnzahlen!$H$12=F15,1,0))))))</f>
        <v>1</v>
      </c>
      <c r="CG7" s="50">
        <f>IF(Gewinnzahlen!$H$12=G10,1,IF(Gewinnzahlen!$H$12=G11,1,IF(Gewinnzahlen!$H$12=G12,1,IF(Gewinnzahlen!$H$12=G13,1,IF(Gewinnzahlen!$H$12=G14,1,IF(Gewinnzahlen!$H$12=G15,1,0))))))</f>
        <v>1</v>
      </c>
      <c r="CH7" s="50">
        <f>IF(Gewinnzahlen!$H$12=H10,1,IF(Gewinnzahlen!$H$12=H11,1,IF(Gewinnzahlen!$H$12=H12,1,IF(Gewinnzahlen!$H$12=H13,1,IF(Gewinnzahlen!$H$12=H14,1,IF(Gewinnzahlen!$H$12=H15,1,0))))))</f>
        <v>1</v>
      </c>
      <c r="CI7" s="50">
        <f>IF(Gewinnzahlen!$H$12=I10,1,IF(Gewinnzahlen!$H$12=I11,1,IF(Gewinnzahlen!$H$12=I12,1,IF(Gewinnzahlen!$H$12=I13,1,IF(Gewinnzahlen!$H$12=I14,1,IF(Gewinnzahlen!$H$12=I15,1,0))))))</f>
        <v>1</v>
      </c>
      <c r="CJ7" s="50">
        <f>IF(Gewinnzahlen!$H$12=J10,1,IF(Gewinnzahlen!$H$12=J11,1,IF(Gewinnzahlen!$H$12=J12,1,IF(Gewinnzahlen!$H$12=J13,1,IF(Gewinnzahlen!$H$12=J14,1,IF(Gewinnzahlen!$H$12=J15,1,0))))))</f>
        <v>1</v>
      </c>
      <c r="CK7" s="50">
        <f>IF(Gewinnzahlen!$H$12=K10,1,IF(Gewinnzahlen!$H$12=K11,1,IF(Gewinnzahlen!$H$12=K12,1,IF(Gewinnzahlen!$H$12=K13,1,IF(Gewinnzahlen!$H$12=K14,1,IF(Gewinnzahlen!$H$12=K15,1,0))))))</f>
        <v>1</v>
      </c>
      <c r="CL7" s="50">
        <f>IF(Gewinnzahlen!$H$12=L10,1,IF(Gewinnzahlen!$H$12=L11,1,IF(Gewinnzahlen!$H$12=L12,1,IF(Gewinnzahlen!$H$12=L13,1,IF(Gewinnzahlen!$H$12=L14,1,IF(Gewinnzahlen!$H$12=L15,1,0))))))</f>
        <v>1</v>
      </c>
      <c r="CM7" s="50">
        <f>IF(Gewinnzahlen!$H$12=M10,1,IF(Gewinnzahlen!$H$12=M11,1,IF(Gewinnzahlen!$H$12=M12,1,IF(Gewinnzahlen!$H$12=M13,1,IF(Gewinnzahlen!$H$12=M14,1,IF(Gewinnzahlen!$H$12=M15,1,0))))))</f>
        <v>1</v>
      </c>
      <c r="CN7" s="50">
        <f>IF(Gewinnzahlen!$H$12=N10,1,IF(Gewinnzahlen!$H$12=N11,1,IF(Gewinnzahlen!$H$12=N12,1,IF(Gewinnzahlen!$H$12=N13,1,IF(Gewinnzahlen!$H$12=N14,1,IF(Gewinnzahlen!$H$12=N15,1,0))))))</f>
        <v>1</v>
      </c>
      <c r="CO7" s="53">
        <f>IF(Gewinnzahlen!$I$12=C10,1,IF(Gewinnzahlen!$I$12=C11,1,IF(Gewinnzahlen!$I$12=C12,1,IF(Gewinnzahlen!$I$12=C13,1,IF(Gewinnzahlen!$I$12=C14,1,IF(Gewinnzahlen!$I$12=C15,1,0))))))</f>
        <v>1</v>
      </c>
      <c r="CP7" s="50">
        <f>IF(Gewinnzahlen!$I$12=D10,1,IF(Gewinnzahlen!$I$12=D11,1,IF(Gewinnzahlen!$I$12=D12,1,IF(Gewinnzahlen!$I$12=D13,1,IF(Gewinnzahlen!$I$12=D14,1,IF(Gewinnzahlen!$I$12=D15,1,0))))))</f>
        <v>1</v>
      </c>
      <c r="CQ7" s="50">
        <f>IF(Gewinnzahlen!$I$12=E10,1,IF(Gewinnzahlen!$I$12=E11,1,IF(Gewinnzahlen!$I$12=E12,1,IF(Gewinnzahlen!$I$12=E13,1,IF(Gewinnzahlen!$I$12=E14,1,IF(Gewinnzahlen!$I$12=E15,1,0))))))</f>
        <v>1</v>
      </c>
      <c r="CR7" s="50">
        <f>IF(Gewinnzahlen!$I$12=F10,1,IF(Gewinnzahlen!$I$12=F11,1,IF(Gewinnzahlen!$I$12=F12,1,IF(Gewinnzahlen!$I$12=F13,1,IF(Gewinnzahlen!$I$12=F14,1,IF(Gewinnzahlen!$I$12=F15,1,0))))))</f>
        <v>1</v>
      </c>
      <c r="CS7" s="50">
        <f>IF(Gewinnzahlen!$I$12=G10,1,IF(Gewinnzahlen!$I$12=G11,1,IF(Gewinnzahlen!$I$12=G12,1,IF(Gewinnzahlen!$I$12=G13,1,IF(Gewinnzahlen!$I$12=G14,1,IF(Gewinnzahlen!$I$12=G15,1,0))))))</f>
        <v>1</v>
      </c>
      <c r="CT7" s="50">
        <f>IF(Gewinnzahlen!$I$12=H10,1,IF(Gewinnzahlen!$I$12=H11,1,IF(Gewinnzahlen!$I$12=H12,1,IF(Gewinnzahlen!$I$12=H13,1,IF(Gewinnzahlen!$I$12=H14,1,IF(Gewinnzahlen!$I$12=H15,1,0))))))</f>
        <v>1</v>
      </c>
      <c r="CU7" s="50">
        <f>IF(Gewinnzahlen!$I$12=I10,1,IF(Gewinnzahlen!$I$12=I11,1,IF(Gewinnzahlen!$I$12=I12,1,IF(Gewinnzahlen!$I$12=I13,1,IF(Gewinnzahlen!$I$12=I14,1,IF(Gewinnzahlen!$I$12=I15,1,0))))))</f>
        <v>1</v>
      </c>
      <c r="CV7" s="50">
        <f>IF(Gewinnzahlen!$I$12=J10,1,IF(Gewinnzahlen!$I$12=J11,1,IF(Gewinnzahlen!$I$12=J12,1,IF(Gewinnzahlen!$I$12=J13,1,IF(Gewinnzahlen!$I$12=J14,1,IF(Gewinnzahlen!$I$12=J15,1,0))))))</f>
        <v>1</v>
      </c>
      <c r="CW7" s="50">
        <f>IF(Gewinnzahlen!$I$12=K10,1,IF(Gewinnzahlen!$I$12=K11,1,IF(Gewinnzahlen!$I$12=K12,1,IF(Gewinnzahlen!$I$12=K13,1,IF(Gewinnzahlen!$I$12=K14,1,IF(Gewinnzahlen!$I$12=K15,1,0))))))</f>
        <v>1</v>
      </c>
      <c r="CX7" s="50">
        <f>IF(Gewinnzahlen!$I$12=L10,1,IF(Gewinnzahlen!$I$12=L11,1,IF(Gewinnzahlen!$I$12=L12,1,IF(Gewinnzahlen!$I$12=L13,1,IF(Gewinnzahlen!$I$12=L14,1,IF(Gewinnzahlen!$I$12=L15,1,0))))))</f>
        <v>1</v>
      </c>
      <c r="CY7" s="50">
        <f>IF(Gewinnzahlen!$I$12=M10,1,IF(Gewinnzahlen!$I$12=M11,1,IF(Gewinnzahlen!$I$12=M12,1,IF(Gewinnzahlen!$I$12=M13,1,IF(Gewinnzahlen!$I$12=M14,1,IF(Gewinnzahlen!$I$12=M15,1,0))))))</f>
        <v>1</v>
      </c>
      <c r="CZ7" s="50">
        <f>IF(Gewinnzahlen!$I$12=N10,1,IF(Gewinnzahlen!$I$12=N11,1,IF(Gewinnzahlen!$I$12=N12,1,IF(Gewinnzahlen!$I$12=N13,1,IF(Gewinnzahlen!$I$12=N14,1,IF(Gewinnzahlen!$I$12=N15,1,0))))))</f>
        <v>1</v>
      </c>
      <c r="DA7" s="53">
        <f>IF(Gewinnzahlen!$J$12=C10,1,IF(Gewinnzahlen!$J$12=C11,1,IF(Gewinnzahlen!$J$12=C12,1,IF(Gewinnzahlen!$J$12=C13,1,IF(Gewinnzahlen!$J$12=C14,1,IF(Gewinnzahlen!$J$12=C15,1,0))))))</f>
        <v>1</v>
      </c>
      <c r="DB7" s="50">
        <f>IF(Gewinnzahlen!$J$12=D10,1,IF(Gewinnzahlen!$J$12=D11,1,IF(Gewinnzahlen!$J$12=D12,1,IF(Gewinnzahlen!$J$12=D13,1,IF(Gewinnzahlen!$J$12=D14,1,IF(Gewinnzahlen!$J$12=D15,1,0))))))</f>
        <v>1</v>
      </c>
      <c r="DC7" s="50">
        <f>IF(Gewinnzahlen!$J$12=E10,1,IF(Gewinnzahlen!$J$12=E11,1,IF(Gewinnzahlen!$J$12=E12,1,IF(Gewinnzahlen!$J$12=E13,1,IF(Gewinnzahlen!$J$12=E14,1,IF(Gewinnzahlen!$J$12=E15,1,0))))))</f>
        <v>1</v>
      </c>
      <c r="DD7" s="50">
        <f>IF(Gewinnzahlen!$J$12=F10,1,IF(Gewinnzahlen!$J$12=F11,1,IF(Gewinnzahlen!$J$12=F12,1,IF(Gewinnzahlen!$J$12=F13,1,IF(Gewinnzahlen!$J$12=F14,1,IF(Gewinnzahlen!$J$12=F15,1,0))))))</f>
        <v>1</v>
      </c>
      <c r="DE7" s="50">
        <f>IF(Gewinnzahlen!$J$12=G10,1,IF(Gewinnzahlen!$J$12=G11,1,IF(Gewinnzahlen!$J$12=G12,1,IF(Gewinnzahlen!$J$12=G13,1,IF(Gewinnzahlen!$J$12=G14,1,IF(Gewinnzahlen!$J$12=G15,1,0))))))</f>
        <v>1</v>
      </c>
      <c r="DF7" s="50">
        <f>IF(Gewinnzahlen!$J$12=H10,1,IF(Gewinnzahlen!$J$12=H11,1,IF(Gewinnzahlen!$J$12=H12,1,IF(Gewinnzahlen!$J$12=H13,1,IF(Gewinnzahlen!$J$12=H14,1,IF(Gewinnzahlen!$J$12=H15,1,0))))))</f>
        <v>1</v>
      </c>
      <c r="DG7" s="50">
        <f>IF(Gewinnzahlen!$J$12=I10,1,IF(Gewinnzahlen!$J$12=I11,1,IF(Gewinnzahlen!$J$12=I12,1,IF(Gewinnzahlen!$J$12=I13,1,IF(Gewinnzahlen!$J$12=I14,1,IF(Gewinnzahlen!$J$12=I15,1,0))))))</f>
        <v>1</v>
      </c>
      <c r="DH7" s="50">
        <f>IF(Gewinnzahlen!$J$12=J10,1,IF(Gewinnzahlen!$J$12=J11,1,IF(Gewinnzahlen!$J$12=J12,1,IF(Gewinnzahlen!$J$12=J13,1,IF(Gewinnzahlen!$J$12=J14,1,IF(Gewinnzahlen!$J$12=J15,1,0))))))</f>
        <v>1</v>
      </c>
      <c r="DI7" s="50">
        <f>IF(Gewinnzahlen!$J$12=K10,1,IF(Gewinnzahlen!$J$12=K11,1,IF(Gewinnzahlen!$J$12=K12,1,IF(Gewinnzahlen!$J$12=K13,1,IF(Gewinnzahlen!$J$12=K14,1,IF(Gewinnzahlen!$J$12=K15,1,0))))))</f>
        <v>1</v>
      </c>
      <c r="DJ7" s="50">
        <f>IF(Gewinnzahlen!$J$12=L10,1,IF(Gewinnzahlen!$J$12=L11,1,IF(Gewinnzahlen!$J$12=L12,1,IF(Gewinnzahlen!$J$12=L13,1,IF(Gewinnzahlen!$J$12=L14,1,IF(Gewinnzahlen!$J$12=L15,1,0))))))</f>
        <v>1</v>
      </c>
      <c r="DK7" s="50">
        <f>IF(Gewinnzahlen!$J$12=M10,1,IF(Gewinnzahlen!$J$12=M11,1,IF(Gewinnzahlen!$J$12=M12,1,IF(Gewinnzahlen!$J$12=M13,1,IF(Gewinnzahlen!$J$12=M14,1,IF(Gewinnzahlen!$J$12=M15,1,0))))))</f>
        <v>1</v>
      </c>
      <c r="DL7" s="50">
        <f>IF(Gewinnzahlen!$J$12=N10,1,IF(Gewinnzahlen!$J$12=N11,1,IF(Gewinnzahlen!$J$12=N12,1,IF(Gewinnzahlen!$J$12=N13,1,IF(Gewinnzahlen!$J$12=N14,1,IF(Gewinnzahlen!$J$12=N15,1,0))))))</f>
        <v>1</v>
      </c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36" s="3" customFormat="1" ht="15.75" customHeight="1">
      <c r="A8" s="1"/>
      <c r="C8" s="98" t="s">
        <v>181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74" t="s">
        <v>92</v>
      </c>
      <c r="P8" s="175"/>
      <c r="Q8" s="176"/>
      <c r="U8" s="50">
        <f>IF(Gewinnzahlen!$C$13=C10,1,IF(Gewinnzahlen!$C$13=C11,1,IF(Gewinnzahlen!$C$13=C12,1,IF(Gewinnzahlen!$C$13=C13,1,IF(Gewinnzahlen!$C$13=C14,1,IF(Gewinnzahlen!$C$13=C15,1,0))))))</f>
        <v>1</v>
      </c>
      <c r="V8" s="50">
        <f>IF(Gewinnzahlen!$C$13=D10,1,IF(Gewinnzahlen!$C$13=D11,1,IF(Gewinnzahlen!$C$13=D12,1,IF(Gewinnzahlen!$C$13=D13,1,IF(Gewinnzahlen!$C$13=D14,1,IF(Gewinnzahlen!$C$13=D15,1,0))))))</f>
        <v>1</v>
      </c>
      <c r="W8" s="50">
        <f>IF(Gewinnzahlen!$C$13=E10,1,IF(Gewinnzahlen!$C$13=E11,1,IF(Gewinnzahlen!$C$13=E12,1,IF(Gewinnzahlen!$C$13=E13,1,IF(Gewinnzahlen!$C$13=E14,1,IF(Gewinnzahlen!$C$13=E15,1,0))))))</f>
        <v>1</v>
      </c>
      <c r="X8" s="50">
        <f>IF(Gewinnzahlen!$C$13=F10,1,IF(Gewinnzahlen!$C$13=F11,1,IF(Gewinnzahlen!$C$13=F12,1,IF(Gewinnzahlen!$C$13=F13,1,IF(Gewinnzahlen!$C$13=F14,1,IF(Gewinnzahlen!$C$13=F15,1,0))))))</f>
        <v>1</v>
      </c>
      <c r="Y8" s="50">
        <f>IF(Gewinnzahlen!$C$13=G10,1,IF(Gewinnzahlen!$C$13=G11,1,IF(Gewinnzahlen!$C$13=G12,1,IF(Gewinnzahlen!$C$13=G13,1,IF(Gewinnzahlen!$C$13=G14,1,IF(Gewinnzahlen!$C$13=G15,1,0))))))</f>
        <v>1</v>
      </c>
      <c r="Z8" s="50">
        <f>IF(Gewinnzahlen!$C$13=H10,1,IF(Gewinnzahlen!$C$13=H11,1,IF(Gewinnzahlen!$C$13=H12,1,IF(Gewinnzahlen!$C$13=H13,1,IF(Gewinnzahlen!$C$13=H14,1,IF(Gewinnzahlen!$C$13=H15,1,0))))))</f>
        <v>1</v>
      </c>
      <c r="AA8" s="50">
        <f>IF(Gewinnzahlen!$C$13=I10,1,IF(Gewinnzahlen!$C$13=I11,1,IF(Gewinnzahlen!$C$13=I12,1,IF(Gewinnzahlen!$C$13=I13,1,IF(Gewinnzahlen!$C$13=I14,1,IF(Gewinnzahlen!$C$13=I15,1,0))))))</f>
        <v>1</v>
      </c>
      <c r="AB8" s="50">
        <f>IF(Gewinnzahlen!$C$13=J10,1,IF(Gewinnzahlen!$C$13=J11,1,IF(Gewinnzahlen!$C$13=J12,1,IF(Gewinnzahlen!$C$13=J13,1,IF(Gewinnzahlen!$C$13=J14,1,IF(Gewinnzahlen!$C$13=J15,1,0))))))</f>
        <v>1</v>
      </c>
      <c r="AC8" s="50">
        <f>IF(Gewinnzahlen!$C$13=K10,1,IF(Gewinnzahlen!$C$13=K11,1,IF(Gewinnzahlen!$C$13=K12,1,IF(Gewinnzahlen!$C$13=K13,1,IF(Gewinnzahlen!$C$13=K14,1,IF(Gewinnzahlen!$C$13=K15,1,0))))))</f>
        <v>1</v>
      </c>
      <c r="AD8" s="50">
        <f>IF(Gewinnzahlen!$C$13=L10,1,IF(Gewinnzahlen!$C$13=L11,1,IF(Gewinnzahlen!$C$13=L12,1,IF(Gewinnzahlen!$C$13=L13,1,IF(Gewinnzahlen!$C$13=L14,1,IF(Gewinnzahlen!$C$13=L15,1,0))))))</f>
        <v>1</v>
      </c>
      <c r="AE8" s="50">
        <f>IF(Gewinnzahlen!$C$13=M10,1,IF(Gewinnzahlen!$C$13=M11,1,IF(Gewinnzahlen!$C$13=M12,1,IF(Gewinnzahlen!$C$13=M13,1,IF(Gewinnzahlen!$C$13=M14,1,IF(Gewinnzahlen!$C$13=M15,1,0))))))</f>
        <v>1</v>
      </c>
      <c r="AF8" s="50">
        <f>IF(Gewinnzahlen!$C$13=N10,1,IF(Gewinnzahlen!$C$13=N11,1,IF(Gewinnzahlen!$C$13=N12,1,IF(Gewinnzahlen!$C$13=N13,1,IF(Gewinnzahlen!$C$13=N14,1,IF(Gewinnzahlen!$C$13=N15,1,0))))))</f>
        <v>1</v>
      </c>
      <c r="AG8" s="53">
        <f>IF(Gewinnzahlen!$D$13=C10,1,IF(Gewinnzahlen!$D$13=C11,1,IF(Gewinnzahlen!$D$13=C12,1,IF(Gewinnzahlen!$D$13=C13,1,IF(Gewinnzahlen!$D$13=C14,1,IF(Gewinnzahlen!$D$13=C15,1,0))))))</f>
        <v>1</v>
      </c>
      <c r="AH8" s="50">
        <f>IF(Gewinnzahlen!$D$13=D10,1,IF(Gewinnzahlen!$D$13=D11,1,IF(Gewinnzahlen!$D$13=D12,1,IF(Gewinnzahlen!$D$13=D13,1,IF(Gewinnzahlen!$D$13=D14,1,IF(Gewinnzahlen!$D$13=D15,1,0))))))</f>
        <v>1</v>
      </c>
      <c r="AI8" s="50">
        <f>IF(Gewinnzahlen!$D$13=E10,1,IF(Gewinnzahlen!$D$13=E11,1,IF(Gewinnzahlen!$D$13=E12,1,IF(Gewinnzahlen!$D$13=E13,1,IF(Gewinnzahlen!$D$13=E14,1,IF(Gewinnzahlen!$D$13=E15,1,0))))))</f>
        <v>1</v>
      </c>
      <c r="AJ8" s="50">
        <f>IF(Gewinnzahlen!$D$13=F10,1,IF(Gewinnzahlen!$D$13=F11,1,IF(Gewinnzahlen!$D$13=F12,1,IF(Gewinnzahlen!$D$13=F13,1,IF(Gewinnzahlen!$D$13=F14,1,IF(Gewinnzahlen!$D$13=F15,1,0))))))</f>
        <v>1</v>
      </c>
      <c r="AK8" s="50">
        <f>IF(Gewinnzahlen!$D$13=G10,1,IF(Gewinnzahlen!$D$13=G11,1,IF(Gewinnzahlen!$D$13=G12,1,IF(Gewinnzahlen!$D$13=G13,1,IF(Gewinnzahlen!$D$13=G14,1,IF(Gewinnzahlen!$D$13=G15,1,0))))))</f>
        <v>1</v>
      </c>
      <c r="AL8" s="50">
        <f>IF(Gewinnzahlen!$D$13=H10,1,IF(Gewinnzahlen!$D$13=H11,1,IF(Gewinnzahlen!$D$13=H12,1,IF(Gewinnzahlen!$D$13=H13,1,IF(Gewinnzahlen!$D$13=H14,1,IF(Gewinnzahlen!$D$13=H15,1,0))))))</f>
        <v>1</v>
      </c>
      <c r="AM8" s="50">
        <f>IF(Gewinnzahlen!$D$13=I10,1,IF(Gewinnzahlen!$D$13=I11,1,IF(Gewinnzahlen!$D$13=I12,1,IF(Gewinnzahlen!$D$13=I13,1,IF(Gewinnzahlen!$D$13=I14,1,IF(Gewinnzahlen!$D$13=I15,1,0))))))</f>
        <v>1</v>
      </c>
      <c r="AN8" s="50">
        <f>IF(Gewinnzahlen!$D$13=J10,1,IF(Gewinnzahlen!$D$13=J11,1,IF(Gewinnzahlen!$D$13=J12,1,IF(Gewinnzahlen!$D$13=J13,1,IF(Gewinnzahlen!$D$13=J14,1,IF(Gewinnzahlen!$D$13=J15,1,0))))))</f>
        <v>1</v>
      </c>
      <c r="AO8" s="50">
        <f>IF(Gewinnzahlen!$D$13=K10,1,IF(Gewinnzahlen!$D$13=K11,1,IF(Gewinnzahlen!$D$13=K12,1,IF(Gewinnzahlen!$D$13=K13,1,IF(Gewinnzahlen!$D$13=K14,1,IF(Gewinnzahlen!$D$13=K15,1,0))))))</f>
        <v>1</v>
      </c>
      <c r="AP8" s="50">
        <f>IF(Gewinnzahlen!$D$13=L10,1,IF(Gewinnzahlen!$D$13=L11,1,IF(Gewinnzahlen!$D$13=L12,1,IF(Gewinnzahlen!$D$13=L13,1,IF(Gewinnzahlen!$D$13=L14,1,IF(Gewinnzahlen!$D$13=L15,1,0))))))</f>
        <v>1</v>
      </c>
      <c r="AQ8" s="50">
        <f>IF(Gewinnzahlen!$D$13=M10,1,IF(Gewinnzahlen!$D$13=M11,1,IF(Gewinnzahlen!$D$13=M12,1,IF(Gewinnzahlen!$D$13=M13,1,IF(Gewinnzahlen!$D$13=M14,1,IF(Gewinnzahlen!$D$13=M15,1,0))))))</f>
        <v>1</v>
      </c>
      <c r="AR8" s="50">
        <f>IF(Gewinnzahlen!$D$13=N10,1,IF(Gewinnzahlen!$D$13=N11,1,IF(Gewinnzahlen!$D$13=N12,1,IF(Gewinnzahlen!$D$13=N13,1,IF(Gewinnzahlen!$D$13=N14,1,IF(Gewinnzahlen!$D$13=N15,1,0))))))</f>
        <v>1</v>
      </c>
      <c r="AS8" s="53">
        <f>IF(Gewinnzahlen!$E$13=C10,1,IF(Gewinnzahlen!$E$13=C11,1,IF(Gewinnzahlen!$E$13=C12,1,IF(Gewinnzahlen!$E$13=C13,1,IF(Gewinnzahlen!$E$13=C14,1,IF(Gewinnzahlen!$E$13=C15,1,0))))))</f>
        <v>1</v>
      </c>
      <c r="AT8" s="50">
        <f>IF(Gewinnzahlen!$E$13=D10,1,IF(Gewinnzahlen!$E$13=D11,1,IF(Gewinnzahlen!$E$13=D12,1,IF(Gewinnzahlen!$E$13=D13,1,IF(Gewinnzahlen!$E$13=D14,1,IF(Gewinnzahlen!$E$13=D15,1,0))))))</f>
        <v>1</v>
      </c>
      <c r="AU8" s="50">
        <f>IF(Gewinnzahlen!$E$13=E10,1,IF(Gewinnzahlen!$E$13=E11,1,IF(Gewinnzahlen!$E$13=E12,1,IF(Gewinnzahlen!$E$13=E13,1,IF(Gewinnzahlen!$E$13=E14,1,IF(Gewinnzahlen!$E$13=E15,1,0))))))</f>
        <v>1</v>
      </c>
      <c r="AV8" s="50">
        <f>IF(Gewinnzahlen!$E$13=F10,1,IF(Gewinnzahlen!$E$13=F11,1,IF(Gewinnzahlen!$E$13=F12,1,IF(Gewinnzahlen!$E$13=F13,1,IF(Gewinnzahlen!$E$13=F14,1,IF(Gewinnzahlen!$E$13=F15,1,0))))))</f>
        <v>1</v>
      </c>
      <c r="AW8" s="50">
        <f>IF(Gewinnzahlen!$E$13=G10,1,IF(Gewinnzahlen!$E$13=G11,1,IF(Gewinnzahlen!$E$13=G12,1,IF(Gewinnzahlen!$E$13=G13,1,IF(Gewinnzahlen!$E$13=G14,1,IF(Gewinnzahlen!$E$13=G15,1,0))))))</f>
        <v>1</v>
      </c>
      <c r="AX8" s="50">
        <f>IF(Gewinnzahlen!$E$13=H10,1,IF(Gewinnzahlen!$E$13=H11,1,IF(Gewinnzahlen!$E$13=H12,1,IF(Gewinnzahlen!$E$13=H13,1,IF(Gewinnzahlen!$E$13=H14,1,IF(Gewinnzahlen!$E$13=H15,1,0))))))</f>
        <v>1</v>
      </c>
      <c r="AY8" s="50">
        <f>IF(Gewinnzahlen!$E$13=I10,1,IF(Gewinnzahlen!$E$13=I11,1,IF(Gewinnzahlen!$E$13=I12,1,IF(Gewinnzahlen!$E$13=I13,1,IF(Gewinnzahlen!$E$13=I14,1,IF(Gewinnzahlen!$E$13=I15,1,0))))))</f>
        <v>1</v>
      </c>
      <c r="AZ8" s="50">
        <f>IF(Gewinnzahlen!$E$13=J10,1,IF(Gewinnzahlen!$E$13=J11,1,IF(Gewinnzahlen!$E$13=J12,1,IF(Gewinnzahlen!$E$13=J13,1,IF(Gewinnzahlen!$E$13=J14,1,IF(Gewinnzahlen!$E$13=J15,1,0))))))</f>
        <v>1</v>
      </c>
      <c r="BA8" s="50">
        <f>IF(Gewinnzahlen!$E$13=K10,1,IF(Gewinnzahlen!$E$13=K11,1,IF(Gewinnzahlen!$E$13=K12,1,IF(Gewinnzahlen!$E$13=K13,1,IF(Gewinnzahlen!$E$13=K14,1,IF(Gewinnzahlen!$E$13=K15,1,0))))))</f>
        <v>1</v>
      </c>
      <c r="BB8" s="50">
        <f>IF(Gewinnzahlen!$E$13=L10,1,IF(Gewinnzahlen!$E$13=L11,1,IF(Gewinnzahlen!$E$13=L12,1,IF(Gewinnzahlen!$E$13=L13,1,IF(Gewinnzahlen!$E$13=L14,1,IF(Gewinnzahlen!$E$13=L15,1,0))))))</f>
        <v>1</v>
      </c>
      <c r="BC8" s="50">
        <f>IF(Gewinnzahlen!$E$13=M10,1,IF(Gewinnzahlen!$E$13=M11,1,IF(Gewinnzahlen!$E$13=M12,1,IF(Gewinnzahlen!$E$13=M13,1,IF(Gewinnzahlen!$E$13=M14,1,IF(Gewinnzahlen!$E$13=M15,1,0))))))</f>
        <v>1</v>
      </c>
      <c r="BD8" s="50">
        <f>IF(Gewinnzahlen!$E$13=N10,1,IF(Gewinnzahlen!$E$13=N11,1,IF(Gewinnzahlen!$E$13=N12,1,IF(Gewinnzahlen!$E$13=N13,1,IF(Gewinnzahlen!$E$13=N14,1,IF(Gewinnzahlen!$E$13=N15,1,0))))))</f>
        <v>1</v>
      </c>
      <c r="BE8" s="53">
        <f>IF(Gewinnzahlen!$F$13=C10,1,IF(Gewinnzahlen!$F$13=C11,1,IF(Gewinnzahlen!$F$13=C12,1,IF(Gewinnzahlen!$F$13=C13,1,IF(Gewinnzahlen!$F$13=C14,1,IF(Gewinnzahlen!$F$13=C15,1,0))))))</f>
        <v>1</v>
      </c>
      <c r="BF8" s="50">
        <f>IF(Gewinnzahlen!$F$13=D10,1,IF(Gewinnzahlen!$F$13=D11,1,IF(Gewinnzahlen!$F$13=D12,1,IF(Gewinnzahlen!$F$13=D13,1,IF(Gewinnzahlen!$F$13=D14,1,IF(Gewinnzahlen!$F$13=D15,1,0))))))</f>
        <v>1</v>
      </c>
      <c r="BG8" s="50">
        <f>IF(Gewinnzahlen!$F$13=E10,1,IF(Gewinnzahlen!$F$13=E11,1,IF(Gewinnzahlen!$F$13=E12,1,IF(Gewinnzahlen!$F$13=E13,1,IF(Gewinnzahlen!$F$13=E14,1,IF(Gewinnzahlen!$F$13=E15,1,0))))))</f>
        <v>1</v>
      </c>
      <c r="BH8" s="50">
        <f>IF(Gewinnzahlen!$F$13=F10,1,IF(Gewinnzahlen!$F$13=F11,1,IF(Gewinnzahlen!$F$13=F12,1,IF(Gewinnzahlen!$F$13=F13,1,IF(Gewinnzahlen!$F$13=F14,1,IF(Gewinnzahlen!$F$13=F15,1,0))))))</f>
        <v>1</v>
      </c>
      <c r="BI8" s="50">
        <f>IF(Gewinnzahlen!$F$13=G10,1,IF(Gewinnzahlen!$F$13=G11,1,IF(Gewinnzahlen!$F$13=G12,1,IF(Gewinnzahlen!$F$13=G13,1,IF(Gewinnzahlen!$F$13=G14,1,IF(Gewinnzahlen!$F$13=G15,1,0))))))</f>
        <v>1</v>
      </c>
      <c r="BJ8" s="50">
        <f>IF(Gewinnzahlen!$F$13=H10,1,IF(Gewinnzahlen!$F$13=H11,1,IF(Gewinnzahlen!$F$13=H12,1,IF(Gewinnzahlen!$F$13=H13,1,IF(Gewinnzahlen!$F$13=H14,1,IF(Gewinnzahlen!$F$13=H15,1,0))))))</f>
        <v>1</v>
      </c>
      <c r="BK8" s="50">
        <f>IF(Gewinnzahlen!$F$13=I10,1,IF(Gewinnzahlen!$F$13=I11,1,IF(Gewinnzahlen!$F$13=I12,1,IF(Gewinnzahlen!$F$13=I13,1,IF(Gewinnzahlen!$F$13=I14,1,IF(Gewinnzahlen!$F$13=I15,1,0))))))</f>
        <v>1</v>
      </c>
      <c r="BL8" s="50">
        <f>IF(Gewinnzahlen!$F$13=J10,1,IF(Gewinnzahlen!$F$13=J11,1,IF(Gewinnzahlen!$F$13=J12,1,IF(Gewinnzahlen!$F$13=J13,1,IF(Gewinnzahlen!$F$13=J14,1,IF(Gewinnzahlen!$F$13=J15,1,0))))))</f>
        <v>1</v>
      </c>
      <c r="BM8" s="50">
        <f>IF(Gewinnzahlen!$F$13=K10,1,IF(Gewinnzahlen!$F$13=K11,1,IF(Gewinnzahlen!$F$13=K12,1,IF(Gewinnzahlen!$F$13=K13,1,IF(Gewinnzahlen!$F$13=K14,1,IF(Gewinnzahlen!$F$13=K15,1,0))))))</f>
        <v>1</v>
      </c>
      <c r="BN8" s="50">
        <f>IF(Gewinnzahlen!$F$13=L10,1,IF(Gewinnzahlen!$F$13=L11,1,IF(Gewinnzahlen!$F$13=L12,1,IF(Gewinnzahlen!$F$13=L13,1,IF(Gewinnzahlen!$F$13=L14,1,IF(Gewinnzahlen!$F$13=L15,1,0))))))</f>
        <v>1</v>
      </c>
      <c r="BO8" s="50">
        <f>IF(Gewinnzahlen!$F$13=M10,1,IF(Gewinnzahlen!$F$13=M11,1,IF(Gewinnzahlen!$F$13=M12,1,IF(Gewinnzahlen!$F$13=M13,1,IF(Gewinnzahlen!$F$13=M14,1,IF(Gewinnzahlen!$F$13=M15,1,0))))))</f>
        <v>1</v>
      </c>
      <c r="BP8" s="50">
        <f>IF(Gewinnzahlen!$F$13=N10,1,IF(Gewinnzahlen!$F$13=N11,1,IF(Gewinnzahlen!$F$13=N12,1,IF(Gewinnzahlen!$F$13=N13,1,IF(Gewinnzahlen!$F$13=N14,1,IF(Gewinnzahlen!$F$13=N15,1,0))))))</f>
        <v>1</v>
      </c>
      <c r="BQ8" s="53">
        <f>IF(Gewinnzahlen!$G$13=C10,1,IF(Gewinnzahlen!$G$13=C11,1,IF(Gewinnzahlen!$G$13=C12,1,IF(Gewinnzahlen!$G$13=C13,1,IF(Gewinnzahlen!$G$13=C14,1,IF(Gewinnzahlen!$G$13=C15,1,0))))))</f>
        <v>1</v>
      </c>
      <c r="BR8" s="50">
        <f>IF(Gewinnzahlen!$G$13=D10,1,IF(Gewinnzahlen!$G$13=D11,1,IF(Gewinnzahlen!$G$13=D12,1,IF(Gewinnzahlen!$G$13=D13,1,IF(Gewinnzahlen!$G$13=D14,1,IF(Gewinnzahlen!$G$13=D15,1,0))))))</f>
        <v>1</v>
      </c>
      <c r="BS8" s="50">
        <f>IF(Gewinnzahlen!$G$13=E10,1,IF(Gewinnzahlen!$G$13=E11,1,IF(Gewinnzahlen!$G$13=E12,1,IF(Gewinnzahlen!$G$13=E13,1,IF(Gewinnzahlen!$G$13=E14,1,IF(Gewinnzahlen!$G$13=E15,1,0))))))</f>
        <v>1</v>
      </c>
      <c r="BT8" s="50">
        <f>IF(Gewinnzahlen!$G$13=F10,1,IF(Gewinnzahlen!$G$13=F11,1,IF(Gewinnzahlen!$G$13=F12,1,IF(Gewinnzahlen!$G$13=F13,1,IF(Gewinnzahlen!$G$13=F14,1,IF(Gewinnzahlen!$G$13=F15,1,0))))))</f>
        <v>1</v>
      </c>
      <c r="BU8" s="50">
        <f>IF(Gewinnzahlen!$G$13=G10,1,IF(Gewinnzahlen!$G$13=G11,1,IF(Gewinnzahlen!$G$13=G12,1,IF(Gewinnzahlen!$G$13=G13,1,IF(Gewinnzahlen!$G$13=G14,1,IF(Gewinnzahlen!$G$13=G15,1,0))))))</f>
        <v>1</v>
      </c>
      <c r="BV8" s="50">
        <f>IF(Gewinnzahlen!$G$13=H10,1,IF(Gewinnzahlen!$G$13=H11,1,IF(Gewinnzahlen!$G$13=H12,1,IF(Gewinnzahlen!$G$13=H13,1,IF(Gewinnzahlen!$G$13=H14,1,IF(Gewinnzahlen!$G$13=H15,1,0))))))</f>
        <v>1</v>
      </c>
      <c r="BW8" s="50">
        <f>IF(Gewinnzahlen!$G$13=I10,1,IF(Gewinnzahlen!$G$13=I11,1,IF(Gewinnzahlen!$G$13=I12,1,IF(Gewinnzahlen!$G$13=I13,1,IF(Gewinnzahlen!$G$13=I14,1,IF(Gewinnzahlen!$G$13=I15,1,0))))))</f>
        <v>1</v>
      </c>
      <c r="BX8" s="50">
        <f>IF(Gewinnzahlen!$G$13=J10,1,IF(Gewinnzahlen!$G$13=J11,1,IF(Gewinnzahlen!$G$13=J12,1,IF(Gewinnzahlen!$G$13=J13,1,IF(Gewinnzahlen!$G$13=J14,1,IF(Gewinnzahlen!$G$13=J15,1,0))))))</f>
        <v>1</v>
      </c>
      <c r="BY8" s="50">
        <f>IF(Gewinnzahlen!$G$13=K10,1,IF(Gewinnzahlen!$G$13=K11,1,IF(Gewinnzahlen!$G$13=K12,1,IF(Gewinnzahlen!$G$13=K13,1,IF(Gewinnzahlen!$G$13=K14,1,IF(Gewinnzahlen!$G$13=K15,1,0))))))</f>
        <v>1</v>
      </c>
      <c r="BZ8" s="50">
        <f>IF(Gewinnzahlen!$G$13=L10,1,IF(Gewinnzahlen!$G$13=L11,1,IF(Gewinnzahlen!$G$13=L12,1,IF(Gewinnzahlen!$G$13=L13,1,IF(Gewinnzahlen!$G$13=L14,1,IF(Gewinnzahlen!$G$13=L15,1,0))))))</f>
        <v>1</v>
      </c>
      <c r="CA8" s="50">
        <f>IF(Gewinnzahlen!$G$13=M10,1,IF(Gewinnzahlen!$G$13=M11,1,IF(Gewinnzahlen!$G$13=M12,1,IF(Gewinnzahlen!$G$13=M13,1,IF(Gewinnzahlen!$G$13=M14,1,IF(Gewinnzahlen!$G$13=M15,1,0))))))</f>
        <v>1</v>
      </c>
      <c r="CB8" s="50">
        <f>IF(Gewinnzahlen!$G$13=N10,1,IF(Gewinnzahlen!$G$13=N11,1,IF(Gewinnzahlen!$G$13=N12,1,IF(Gewinnzahlen!$G$13=N13,1,IF(Gewinnzahlen!$G$13=N14,1,IF(Gewinnzahlen!$G$13=N15,1,0))))))</f>
        <v>1</v>
      </c>
      <c r="CC8" s="53">
        <f>IF(Gewinnzahlen!$H$13=C10,1,IF(Gewinnzahlen!$H$13=C11,1,IF(Gewinnzahlen!$H$13=C12,1,IF(Gewinnzahlen!$H$13=C13,1,IF(Gewinnzahlen!$H$13=C14,1,IF(Gewinnzahlen!$H$13=C15,1,0))))))</f>
        <v>1</v>
      </c>
      <c r="CD8" s="50">
        <f>IF(Gewinnzahlen!$H$13=D10,1,IF(Gewinnzahlen!$H$13=D11,1,IF(Gewinnzahlen!$H$13=D12,1,IF(Gewinnzahlen!$H$13=D13,1,IF(Gewinnzahlen!$H$13=D14,1,IF(Gewinnzahlen!$H$13=D15,1,0))))))</f>
        <v>1</v>
      </c>
      <c r="CE8" s="50">
        <f>IF(Gewinnzahlen!$H$13=E10,1,IF(Gewinnzahlen!$H$13=E11,1,IF(Gewinnzahlen!$H$13=E12,1,IF(Gewinnzahlen!$H$13=E13,1,IF(Gewinnzahlen!$H$13=E14,1,IF(Gewinnzahlen!$H$13=E15,1,0))))))</f>
        <v>1</v>
      </c>
      <c r="CF8" s="50">
        <f>IF(Gewinnzahlen!$H$13=F10,1,IF(Gewinnzahlen!$H$13=F11,1,IF(Gewinnzahlen!$H$13=F12,1,IF(Gewinnzahlen!$H$13=F13,1,IF(Gewinnzahlen!$H$13=F14,1,IF(Gewinnzahlen!$H$13=F15,1,0))))))</f>
        <v>1</v>
      </c>
      <c r="CG8" s="50">
        <f>IF(Gewinnzahlen!$H$13=G10,1,IF(Gewinnzahlen!$H$13=G11,1,IF(Gewinnzahlen!$H$13=G12,1,IF(Gewinnzahlen!$H$13=G13,1,IF(Gewinnzahlen!$H$13=G14,1,IF(Gewinnzahlen!$H$13=G15,1,0))))))</f>
        <v>1</v>
      </c>
      <c r="CH8" s="50">
        <f>IF(Gewinnzahlen!$H$13=H10,1,IF(Gewinnzahlen!$H$13=H11,1,IF(Gewinnzahlen!$H$13=H12,1,IF(Gewinnzahlen!$H$13=H13,1,IF(Gewinnzahlen!$H$13=H14,1,IF(Gewinnzahlen!$H$13=H15,1,0))))))</f>
        <v>1</v>
      </c>
      <c r="CI8" s="50">
        <f>IF(Gewinnzahlen!$H$13=I10,1,IF(Gewinnzahlen!$H$13=I11,1,IF(Gewinnzahlen!$H$13=I12,1,IF(Gewinnzahlen!$H$13=I13,1,IF(Gewinnzahlen!$H$13=I14,1,IF(Gewinnzahlen!$H$13=I15,1,0))))))</f>
        <v>1</v>
      </c>
      <c r="CJ8" s="50">
        <f>IF(Gewinnzahlen!$H$13=J10,1,IF(Gewinnzahlen!$H$13=J11,1,IF(Gewinnzahlen!$H$13=J12,1,IF(Gewinnzahlen!$H$13=J13,1,IF(Gewinnzahlen!$H$13=J14,1,IF(Gewinnzahlen!$H$13=J15,1,0))))))</f>
        <v>1</v>
      </c>
      <c r="CK8" s="50">
        <f>IF(Gewinnzahlen!$H$13=K10,1,IF(Gewinnzahlen!$H$13=K11,1,IF(Gewinnzahlen!$H$13=K12,1,IF(Gewinnzahlen!$H$13=K13,1,IF(Gewinnzahlen!$H$13=K14,1,IF(Gewinnzahlen!$H$13=K15,1,0))))))</f>
        <v>1</v>
      </c>
      <c r="CL8" s="50">
        <f>IF(Gewinnzahlen!$H$13=L10,1,IF(Gewinnzahlen!$H$13=L11,1,IF(Gewinnzahlen!$H$13=L12,1,IF(Gewinnzahlen!$H$13=L13,1,IF(Gewinnzahlen!$H$13=L14,1,IF(Gewinnzahlen!$H$13=L15,1,0))))))</f>
        <v>1</v>
      </c>
      <c r="CM8" s="50">
        <f>IF(Gewinnzahlen!$H$13=M10,1,IF(Gewinnzahlen!$H$13=M11,1,IF(Gewinnzahlen!$H$13=M12,1,IF(Gewinnzahlen!$H$13=M13,1,IF(Gewinnzahlen!$H$13=M14,1,IF(Gewinnzahlen!$H$13=M15,1,0))))))</f>
        <v>1</v>
      </c>
      <c r="CN8" s="50">
        <f>IF(Gewinnzahlen!$H$13=N10,1,IF(Gewinnzahlen!$H$13=N11,1,IF(Gewinnzahlen!$H$13=N12,1,IF(Gewinnzahlen!$H$13=N13,1,IF(Gewinnzahlen!$H$13=N14,1,IF(Gewinnzahlen!$H$13=N15,1,0))))))</f>
        <v>1</v>
      </c>
      <c r="CO8" s="53">
        <f>IF(Gewinnzahlen!$I$13=C10,1,IF(Gewinnzahlen!$I$13=C11,1,IF(Gewinnzahlen!$I$13=C12,1,IF(Gewinnzahlen!$I$13=C13,1,IF(Gewinnzahlen!$I$13=C14,1,IF(Gewinnzahlen!$I$13=C15,1,0))))))</f>
        <v>1</v>
      </c>
      <c r="CP8" s="50">
        <f>IF(Gewinnzahlen!$I$13=D10,1,IF(Gewinnzahlen!$I$13=D11,1,IF(Gewinnzahlen!$I$13=D12,1,IF(Gewinnzahlen!$I$13=D13,1,IF(Gewinnzahlen!$I$13=D14,1,IF(Gewinnzahlen!$I$13=D15,1,0))))))</f>
        <v>1</v>
      </c>
      <c r="CQ8" s="50">
        <f>IF(Gewinnzahlen!$I$13=E10,1,IF(Gewinnzahlen!$I$13=E11,1,IF(Gewinnzahlen!$I$13=E12,1,IF(Gewinnzahlen!$I$13=E13,1,IF(Gewinnzahlen!$I$13=E14,1,IF(Gewinnzahlen!$I$13=E15,1,0))))))</f>
        <v>1</v>
      </c>
      <c r="CR8" s="50">
        <f>IF(Gewinnzahlen!$I$13=F10,1,IF(Gewinnzahlen!$I$13=F11,1,IF(Gewinnzahlen!$I$13=F12,1,IF(Gewinnzahlen!$I$13=F13,1,IF(Gewinnzahlen!$I$13=F14,1,IF(Gewinnzahlen!$I$13=F15,1,0))))))</f>
        <v>1</v>
      </c>
      <c r="CS8" s="50">
        <f>IF(Gewinnzahlen!$I$13=G10,1,IF(Gewinnzahlen!$I$13=G11,1,IF(Gewinnzahlen!$I$13=G12,1,IF(Gewinnzahlen!$I$13=G13,1,IF(Gewinnzahlen!$I$13=G14,1,IF(Gewinnzahlen!$I$13=G15,1,0))))))</f>
        <v>1</v>
      </c>
      <c r="CT8" s="50">
        <f>IF(Gewinnzahlen!$I$13=H10,1,IF(Gewinnzahlen!$I$13=H11,1,IF(Gewinnzahlen!$I$13=H12,1,IF(Gewinnzahlen!$I$13=H13,1,IF(Gewinnzahlen!$I$13=H14,1,IF(Gewinnzahlen!$I$13=H15,1,0))))))</f>
        <v>1</v>
      </c>
      <c r="CU8" s="50">
        <f>IF(Gewinnzahlen!$I$13=I10,1,IF(Gewinnzahlen!$I$13=I11,1,IF(Gewinnzahlen!$I$13=I12,1,IF(Gewinnzahlen!$I$13=I13,1,IF(Gewinnzahlen!$I$13=I14,1,IF(Gewinnzahlen!$I$13=I15,1,0))))))</f>
        <v>1</v>
      </c>
      <c r="CV8" s="50">
        <f>IF(Gewinnzahlen!$I$13=J10,1,IF(Gewinnzahlen!$I$13=J11,1,IF(Gewinnzahlen!$I$13=J12,1,IF(Gewinnzahlen!$I$13=J13,1,IF(Gewinnzahlen!$I$13=J14,1,IF(Gewinnzahlen!$I$13=J15,1,0))))))</f>
        <v>1</v>
      </c>
      <c r="CW8" s="50">
        <f>IF(Gewinnzahlen!$I$13=K10,1,IF(Gewinnzahlen!$I$13=K11,1,IF(Gewinnzahlen!$I$13=K12,1,IF(Gewinnzahlen!$I$13=K13,1,IF(Gewinnzahlen!$I$13=K14,1,IF(Gewinnzahlen!$I$13=K15,1,0))))))</f>
        <v>1</v>
      </c>
      <c r="CX8" s="50">
        <f>IF(Gewinnzahlen!$I$13=L10,1,IF(Gewinnzahlen!$I$13=L11,1,IF(Gewinnzahlen!$I$13=L12,1,IF(Gewinnzahlen!$I$13=L13,1,IF(Gewinnzahlen!$I$13=L14,1,IF(Gewinnzahlen!$I$13=L15,1,0))))))</f>
        <v>1</v>
      </c>
      <c r="CY8" s="50">
        <f>IF(Gewinnzahlen!$I$13=M10,1,IF(Gewinnzahlen!$I$13=M11,1,IF(Gewinnzahlen!$I$13=M12,1,IF(Gewinnzahlen!$I$13=M13,1,IF(Gewinnzahlen!$I$13=M14,1,IF(Gewinnzahlen!$I$13=M15,1,0))))))</f>
        <v>1</v>
      </c>
      <c r="CZ8" s="50">
        <f>IF(Gewinnzahlen!$I$13=N10,1,IF(Gewinnzahlen!$I$13=N11,1,IF(Gewinnzahlen!$I$13=N12,1,IF(Gewinnzahlen!$I$13=N13,1,IF(Gewinnzahlen!$I$13=N14,1,IF(Gewinnzahlen!$I$13=N15,1,0))))))</f>
        <v>1</v>
      </c>
      <c r="DA8" s="53">
        <f>IF(Gewinnzahlen!$J$13=C10,1,IF(Gewinnzahlen!$J$13=C11,1,IF(Gewinnzahlen!$J$13=C12,1,IF(Gewinnzahlen!$J$13=C13,1,IF(Gewinnzahlen!$J$13=C14,1,IF(Gewinnzahlen!$J$13=C15,1,0))))))</f>
        <v>1</v>
      </c>
      <c r="DB8" s="50">
        <f>IF(Gewinnzahlen!$J$13=D10,1,IF(Gewinnzahlen!$J$13=D11,1,IF(Gewinnzahlen!$J$13=D12,1,IF(Gewinnzahlen!$J$13=D13,1,IF(Gewinnzahlen!$J$13=D14,1,IF(Gewinnzahlen!$J$13=D15,1,0))))))</f>
        <v>1</v>
      </c>
      <c r="DC8" s="50">
        <f>IF(Gewinnzahlen!$J$13=E10,1,IF(Gewinnzahlen!$J$13=E11,1,IF(Gewinnzahlen!$J$13=E12,1,IF(Gewinnzahlen!$J$13=E13,1,IF(Gewinnzahlen!$J$13=E14,1,IF(Gewinnzahlen!$J$13=E15,1,0))))))</f>
        <v>1</v>
      </c>
      <c r="DD8" s="50">
        <f>IF(Gewinnzahlen!$J$13=F10,1,IF(Gewinnzahlen!$J$13=F11,1,IF(Gewinnzahlen!$J$13=F12,1,IF(Gewinnzahlen!$J$13=F13,1,IF(Gewinnzahlen!$J$13=F14,1,IF(Gewinnzahlen!$J$13=F15,1,0))))))</f>
        <v>1</v>
      </c>
      <c r="DE8" s="50">
        <f>IF(Gewinnzahlen!$J$13=G10,1,IF(Gewinnzahlen!$J$13=G11,1,IF(Gewinnzahlen!$J$13=G12,1,IF(Gewinnzahlen!$J$13=G13,1,IF(Gewinnzahlen!$J$13=G14,1,IF(Gewinnzahlen!$J$13=G15,1,0))))))</f>
        <v>1</v>
      </c>
      <c r="DF8" s="50">
        <f>IF(Gewinnzahlen!$J$13=H10,1,IF(Gewinnzahlen!$J$13=H11,1,IF(Gewinnzahlen!$J$13=H12,1,IF(Gewinnzahlen!$J$13=H13,1,IF(Gewinnzahlen!$J$13=H14,1,IF(Gewinnzahlen!$J$13=H15,1,0))))))</f>
        <v>1</v>
      </c>
      <c r="DG8" s="50">
        <f>IF(Gewinnzahlen!$J$13=I10,1,IF(Gewinnzahlen!$J$13=I11,1,IF(Gewinnzahlen!$J$13=I12,1,IF(Gewinnzahlen!$J$13=I13,1,IF(Gewinnzahlen!$J$13=I14,1,IF(Gewinnzahlen!$J$13=I15,1,0))))))</f>
        <v>1</v>
      </c>
      <c r="DH8" s="50">
        <f>IF(Gewinnzahlen!$J$13=J10,1,IF(Gewinnzahlen!$J$13=J11,1,IF(Gewinnzahlen!$J$13=J12,1,IF(Gewinnzahlen!$J$13=J13,1,IF(Gewinnzahlen!$J$13=J14,1,IF(Gewinnzahlen!$J$13=J15,1,0))))))</f>
        <v>1</v>
      </c>
      <c r="DI8" s="50">
        <f>IF(Gewinnzahlen!$J$13=K10,1,IF(Gewinnzahlen!$J$13=K11,1,IF(Gewinnzahlen!$J$13=K12,1,IF(Gewinnzahlen!$J$13=K13,1,IF(Gewinnzahlen!$J$13=K14,1,IF(Gewinnzahlen!$J$13=K15,1,0))))))</f>
        <v>1</v>
      </c>
      <c r="DJ8" s="50">
        <f>IF(Gewinnzahlen!$J$13=L10,1,IF(Gewinnzahlen!$J$13=L11,1,IF(Gewinnzahlen!$J$13=L12,1,IF(Gewinnzahlen!$J$13=L13,1,IF(Gewinnzahlen!$J$13=L14,1,IF(Gewinnzahlen!$J$13=L15,1,0))))))</f>
        <v>1</v>
      </c>
      <c r="DK8" s="50">
        <f>IF(Gewinnzahlen!$J$13=M10,1,IF(Gewinnzahlen!$J$13=M11,1,IF(Gewinnzahlen!$J$13=M12,1,IF(Gewinnzahlen!$J$13=M13,1,IF(Gewinnzahlen!$J$13=M14,1,IF(Gewinnzahlen!$J$13=M15,1,0))))))</f>
        <v>1</v>
      </c>
      <c r="DL8" s="50">
        <f>IF(Gewinnzahlen!$J$13=N10,1,IF(Gewinnzahlen!$J$13=N11,1,IF(Gewinnzahlen!$J$13=N12,1,IF(Gewinnzahlen!$J$13=N13,1,IF(Gewinnzahlen!$J$13=N14,1,IF(Gewinnzahlen!$J$13=N15,1,0))))))</f>
        <v>1</v>
      </c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36" s="3" customFormat="1" ht="14.1" customHeight="1">
      <c r="A9" s="1"/>
      <c r="C9" s="18" t="s">
        <v>97</v>
      </c>
      <c r="D9" s="18" t="s">
        <v>98</v>
      </c>
      <c r="E9" s="18" t="s">
        <v>99</v>
      </c>
      <c r="F9" s="18" t="s">
        <v>100</v>
      </c>
      <c r="G9" s="18" t="s">
        <v>101</v>
      </c>
      <c r="H9" s="18" t="s">
        <v>102</v>
      </c>
      <c r="I9" s="18" t="s">
        <v>103</v>
      </c>
      <c r="J9" s="18" t="s">
        <v>104</v>
      </c>
      <c r="K9" s="18" t="s">
        <v>105</v>
      </c>
      <c r="L9" s="18" t="s">
        <v>106</v>
      </c>
      <c r="M9" s="18" t="s">
        <v>107</v>
      </c>
      <c r="N9" s="60" t="s">
        <v>108</v>
      </c>
      <c r="O9" s="169"/>
      <c r="P9" s="170"/>
      <c r="Q9" s="171"/>
      <c r="U9" s="50">
        <f>IF(Gewinnzahlen!$C$14=C10,1,IF(Gewinnzahlen!$C$14=C11,1,IF(Gewinnzahlen!$C$14=C12,1,IF(Gewinnzahlen!$C$14=C13,1,IF(Gewinnzahlen!$C$14=C14,1,IF(Gewinnzahlen!$C$14=C15,1,0))))))</f>
        <v>1</v>
      </c>
      <c r="V9" s="50">
        <f>IF(Gewinnzahlen!$C$14=D10,1,IF(Gewinnzahlen!$C$14=D11,1,IF(Gewinnzahlen!$C$14=D12,1,IF(Gewinnzahlen!$C$14=D13,1,IF(Gewinnzahlen!$C$14=D14,1,IF(Gewinnzahlen!$C$14=D15,1,0))))))</f>
        <v>1</v>
      </c>
      <c r="W9" s="50">
        <f>IF(Gewinnzahlen!$C$14=E10,1,IF(Gewinnzahlen!$C$14=E11,1,IF(Gewinnzahlen!$C$14=E12,1,IF(Gewinnzahlen!$C$14=E13,1,IF(Gewinnzahlen!$C$14=E14,1,IF(Gewinnzahlen!$C$14=E15,1,0))))))</f>
        <v>1</v>
      </c>
      <c r="X9" s="50">
        <f>IF(Gewinnzahlen!$C$14=F10,1,IF(Gewinnzahlen!$C$14=F11,1,IF(Gewinnzahlen!$C$14=F12,1,IF(Gewinnzahlen!$C$14=F13,1,IF(Gewinnzahlen!$C$14=F14,1,IF(Gewinnzahlen!$C$14=F15,1,0))))))</f>
        <v>1</v>
      </c>
      <c r="Y9" s="50">
        <f>IF(Gewinnzahlen!$C$14=G10,1,IF(Gewinnzahlen!$C$14=G11,1,IF(Gewinnzahlen!$C$14=G12,1,IF(Gewinnzahlen!$C$14=G13,1,IF(Gewinnzahlen!$C$14=G14,1,IF(Gewinnzahlen!$C$14=G15,1,0))))))</f>
        <v>1</v>
      </c>
      <c r="Z9" s="50">
        <f>IF(Gewinnzahlen!$C$14=H10,1,IF(Gewinnzahlen!$C$14=H11,1,IF(Gewinnzahlen!$C$14=H12,1,IF(Gewinnzahlen!$C$14=H13,1,IF(Gewinnzahlen!$C$14=H14,1,IF(Gewinnzahlen!$C$14=H15,1,0))))))</f>
        <v>1</v>
      </c>
      <c r="AA9" s="50">
        <f>IF(Gewinnzahlen!$C$14=I10,1,IF(Gewinnzahlen!$C$14=I11,1,IF(Gewinnzahlen!$C$14=I12,1,IF(Gewinnzahlen!$C$14=I13,1,IF(Gewinnzahlen!$C$14=I14,1,IF(Gewinnzahlen!$C$14=I15,1,0))))))</f>
        <v>1</v>
      </c>
      <c r="AB9" s="50">
        <f>IF(Gewinnzahlen!$C$14=J10,1,IF(Gewinnzahlen!$C$14=J11,1,IF(Gewinnzahlen!$C$14=J12,1,IF(Gewinnzahlen!$C$14=J13,1,IF(Gewinnzahlen!$C$14=J14,1,IF(Gewinnzahlen!$C$14=J15,1,0))))))</f>
        <v>1</v>
      </c>
      <c r="AC9" s="50">
        <f>IF(Gewinnzahlen!$C$14=K10,1,IF(Gewinnzahlen!$C$14=K11,1,IF(Gewinnzahlen!$C$14=K12,1,IF(Gewinnzahlen!$C$14=K13,1,IF(Gewinnzahlen!$C$14=K14,1,IF(Gewinnzahlen!$C$14=K15,1,0))))))</f>
        <v>1</v>
      </c>
      <c r="AD9" s="50">
        <f>IF(Gewinnzahlen!$C$14=L10,1,IF(Gewinnzahlen!$C$14=L11,1,IF(Gewinnzahlen!$C$14=L12,1,IF(Gewinnzahlen!$C$14=L13,1,IF(Gewinnzahlen!$C$14=L14,1,IF(Gewinnzahlen!$C$14=L15,1,0))))))</f>
        <v>1</v>
      </c>
      <c r="AE9" s="50">
        <f>IF(Gewinnzahlen!$C$14=M10,1,IF(Gewinnzahlen!$C$14=M11,1,IF(Gewinnzahlen!$C$14=M12,1,IF(Gewinnzahlen!$C$14=M13,1,IF(Gewinnzahlen!$C$14=M14,1,IF(Gewinnzahlen!$C$14=M15,1,0))))))</f>
        <v>1</v>
      </c>
      <c r="AF9" s="50">
        <f>IF(Gewinnzahlen!$C$14=N10,1,IF(Gewinnzahlen!$C$14=N11,1,IF(Gewinnzahlen!$C$14=N12,1,IF(Gewinnzahlen!$C$14=N13,1,IF(Gewinnzahlen!$C$14=N14,1,IF(Gewinnzahlen!$C$14=N15,1,0))))))</f>
        <v>1</v>
      </c>
      <c r="AG9" s="53">
        <f>IF(Gewinnzahlen!$D$14=C10,1,IF(Gewinnzahlen!$D$14=C11,1,IF(Gewinnzahlen!$D$14=C12,1,IF(Gewinnzahlen!$D$14=C13,1,IF(Gewinnzahlen!$D$14=C14,1,IF(Gewinnzahlen!$D$14=C15,1,0))))))</f>
        <v>1</v>
      </c>
      <c r="AH9" s="50">
        <f>IF(Gewinnzahlen!$D$14=D10,1,IF(Gewinnzahlen!$D$14=D11,1,IF(Gewinnzahlen!$D$14=D12,1,IF(Gewinnzahlen!$D$14=D13,1,IF(Gewinnzahlen!$D$14=D14,1,IF(Gewinnzahlen!$D$14=D15,1,0))))))</f>
        <v>1</v>
      </c>
      <c r="AI9" s="50">
        <f>IF(Gewinnzahlen!$D$14=E10,1,IF(Gewinnzahlen!$D$14=E11,1,IF(Gewinnzahlen!$D$14=E12,1,IF(Gewinnzahlen!$D$14=E13,1,IF(Gewinnzahlen!$D$14=E14,1,IF(Gewinnzahlen!$D$14=E15,1,0))))))</f>
        <v>1</v>
      </c>
      <c r="AJ9" s="50">
        <f>IF(Gewinnzahlen!$D$14=F10,1,IF(Gewinnzahlen!$D$14=F11,1,IF(Gewinnzahlen!$D$14=F12,1,IF(Gewinnzahlen!$D$14=F13,1,IF(Gewinnzahlen!$D$14=F14,1,IF(Gewinnzahlen!$D$14=F15,1,0))))))</f>
        <v>1</v>
      </c>
      <c r="AK9" s="50">
        <f>IF(Gewinnzahlen!$D$14=G10,1,IF(Gewinnzahlen!$D$14=G11,1,IF(Gewinnzahlen!$D$14=G12,1,IF(Gewinnzahlen!$D$14=G13,1,IF(Gewinnzahlen!$D$14=G14,1,IF(Gewinnzahlen!$D$14=G15,1,0))))))</f>
        <v>1</v>
      </c>
      <c r="AL9" s="50">
        <f>IF(Gewinnzahlen!$D$14=H10,1,IF(Gewinnzahlen!$D$14=H11,1,IF(Gewinnzahlen!$D$14=H12,1,IF(Gewinnzahlen!$D$14=H13,1,IF(Gewinnzahlen!$D$14=H14,1,IF(Gewinnzahlen!$D$14=H15,1,0))))))</f>
        <v>1</v>
      </c>
      <c r="AM9" s="50">
        <f>IF(Gewinnzahlen!$D$14=I10,1,IF(Gewinnzahlen!$D$14=I11,1,IF(Gewinnzahlen!$D$14=I12,1,IF(Gewinnzahlen!$D$14=I13,1,IF(Gewinnzahlen!$D$14=I14,1,IF(Gewinnzahlen!$D$14=I15,1,0))))))</f>
        <v>1</v>
      </c>
      <c r="AN9" s="50">
        <f>IF(Gewinnzahlen!$D$14=J10,1,IF(Gewinnzahlen!$D$14=J11,1,IF(Gewinnzahlen!$D$14=J12,1,IF(Gewinnzahlen!$D$14=J13,1,IF(Gewinnzahlen!$D$14=J14,1,IF(Gewinnzahlen!$D$14=J15,1,0))))))</f>
        <v>1</v>
      </c>
      <c r="AO9" s="50">
        <f>IF(Gewinnzahlen!$D$14=K10,1,IF(Gewinnzahlen!$D$14=K11,1,IF(Gewinnzahlen!$D$14=K12,1,IF(Gewinnzahlen!$D$14=K13,1,IF(Gewinnzahlen!$D$14=K14,1,IF(Gewinnzahlen!$D$14=K15,1,0))))))</f>
        <v>1</v>
      </c>
      <c r="AP9" s="50">
        <f>IF(Gewinnzahlen!$D$14=L10,1,IF(Gewinnzahlen!$D$14=L11,1,IF(Gewinnzahlen!$D$14=L12,1,IF(Gewinnzahlen!$D$14=L13,1,IF(Gewinnzahlen!$D$14=L14,1,IF(Gewinnzahlen!$D$14=L15,1,0))))))</f>
        <v>1</v>
      </c>
      <c r="AQ9" s="50">
        <f>IF(Gewinnzahlen!$D$14=M10,1,IF(Gewinnzahlen!$D$14=M11,1,IF(Gewinnzahlen!$D$14=M12,1,IF(Gewinnzahlen!$D$14=M13,1,IF(Gewinnzahlen!$D$14=M14,1,IF(Gewinnzahlen!$D$14=M15,1,0))))))</f>
        <v>1</v>
      </c>
      <c r="AR9" s="50">
        <f>IF(Gewinnzahlen!$D$14=N10,1,IF(Gewinnzahlen!$D$14=N11,1,IF(Gewinnzahlen!$D$14=N12,1,IF(Gewinnzahlen!$D$14=N13,1,IF(Gewinnzahlen!$D$14=N14,1,IF(Gewinnzahlen!$D$14=N15,1,0))))))</f>
        <v>1</v>
      </c>
      <c r="AS9" s="53">
        <f>IF(Gewinnzahlen!$E$14=C10,1,IF(Gewinnzahlen!$E$14=C11,1,IF(Gewinnzahlen!$E$14=C12,1,IF(Gewinnzahlen!$E$14=C13,1,IF(Gewinnzahlen!$E$14=C14,1,IF(Gewinnzahlen!$E$14=C15,1,0))))))</f>
        <v>1</v>
      </c>
      <c r="AT9" s="50">
        <f>IF(Gewinnzahlen!$E$14=D10,1,IF(Gewinnzahlen!$E$14=D11,1,IF(Gewinnzahlen!$E$14=D12,1,IF(Gewinnzahlen!$E$14=D13,1,IF(Gewinnzahlen!$E$14=D14,1,IF(Gewinnzahlen!$E$14=D15,1,0))))))</f>
        <v>1</v>
      </c>
      <c r="AU9" s="50">
        <f>IF(Gewinnzahlen!$E$14=E10,1,IF(Gewinnzahlen!$E$14=E11,1,IF(Gewinnzahlen!$E$14=E12,1,IF(Gewinnzahlen!$E$14=E13,1,IF(Gewinnzahlen!$E$14=E14,1,IF(Gewinnzahlen!$E$14=E15,1,0))))))</f>
        <v>1</v>
      </c>
      <c r="AV9" s="50">
        <f>IF(Gewinnzahlen!$E$14=F10,1,IF(Gewinnzahlen!$E$14=F11,1,IF(Gewinnzahlen!$E$14=F12,1,IF(Gewinnzahlen!$E$14=F13,1,IF(Gewinnzahlen!$E$14=F14,1,IF(Gewinnzahlen!$E$14=F15,1,0))))))</f>
        <v>1</v>
      </c>
      <c r="AW9" s="50">
        <f>IF(Gewinnzahlen!$E$14=G10,1,IF(Gewinnzahlen!$E$14=G11,1,IF(Gewinnzahlen!$E$14=G12,1,IF(Gewinnzahlen!$E$14=G13,1,IF(Gewinnzahlen!$E$14=G14,1,IF(Gewinnzahlen!$E$14=G15,1,0))))))</f>
        <v>1</v>
      </c>
      <c r="AX9" s="50">
        <f>IF(Gewinnzahlen!$E$14=H10,1,IF(Gewinnzahlen!$E$14=H11,1,IF(Gewinnzahlen!$E$14=H12,1,IF(Gewinnzahlen!$E$14=H13,1,IF(Gewinnzahlen!$E$14=H14,1,IF(Gewinnzahlen!$E$14=H15,1,0))))))</f>
        <v>1</v>
      </c>
      <c r="AY9" s="50">
        <f>IF(Gewinnzahlen!$E$14=I10,1,IF(Gewinnzahlen!$E$14=I11,1,IF(Gewinnzahlen!$E$14=I12,1,IF(Gewinnzahlen!$E$14=I13,1,IF(Gewinnzahlen!$E$14=I14,1,IF(Gewinnzahlen!$E$14=I15,1,0))))))</f>
        <v>1</v>
      </c>
      <c r="AZ9" s="50">
        <f>IF(Gewinnzahlen!$E$14=J10,1,IF(Gewinnzahlen!$E$14=J11,1,IF(Gewinnzahlen!$E$14=J12,1,IF(Gewinnzahlen!$E$14=J13,1,IF(Gewinnzahlen!$E$14=J14,1,IF(Gewinnzahlen!$E$14=J15,1,0))))))</f>
        <v>1</v>
      </c>
      <c r="BA9" s="50">
        <f>IF(Gewinnzahlen!$E$14=K10,1,IF(Gewinnzahlen!$E$14=K11,1,IF(Gewinnzahlen!$E$14=K12,1,IF(Gewinnzahlen!$E$14=K13,1,IF(Gewinnzahlen!$E$14=K14,1,IF(Gewinnzahlen!$E$14=K15,1,0))))))</f>
        <v>1</v>
      </c>
      <c r="BB9" s="50">
        <f>IF(Gewinnzahlen!$E$14=L10,1,IF(Gewinnzahlen!$E$14=L11,1,IF(Gewinnzahlen!$E$14=L12,1,IF(Gewinnzahlen!$E$14=L13,1,IF(Gewinnzahlen!$E$14=L14,1,IF(Gewinnzahlen!$E$14=L15,1,0))))))</f>
        <v>1</v>
      </c>
      <c r="BC9" s="50">
        <f>IF(Gewinnzahlen!$E$14=M10,1,IF(Gewinnzahlen!$E$14=M11,1,IF(Gewinnzahlen!$E$14=M12,1,IF(Gewinnzahlen!$E$14=M13,1,IF(Gewinnzahlen!$E$14=M14,1,IF(Gewinnzahlen!$E$14=M15,1,0))))))</f>
        <v>1</v>
      </c>
      <c r="BD9" s="50">
        <f>IF(Gewinnzahlen!$E$14=N10,1,IF(Gewinnzahlen!$E$14=N11,1,IF(Gewinnzahlen!$E$14=N12,1,IF(Gewinnzahlen!$E$14=N13,1,IF(Gewinnzahlen!$E$14=N14,1,IF(Gewinnzahlen!$E$14=N15,1,0))))))</f>
        <v>1</v>
      </c>
      <c r="BE9" s="53">
        <f>IF(Gewinnzahlen!$F$14=C10,1,IF(Gewinnzahlen!$F$14=C11,1,IF(Gewinnzahlen!$F$14=C12,1,IF(Gewinnzahlen!$F$14=C13,1,IF(Gewinnzahlen!$F$14=C14,1,IF(Gewinnzahlen!$F$14=C15,1,0))))))</f>
        <v>1</v>
      </c>
      <c r="BF9" s="50">
        <f>IF(Gewinnzahlen!$F$14=D10,1,IF(Gewinnzahlen!$F$14=D11,1,IF(Gewinnzahlen!$F$14=D12,1,IF(Gewinnzahlen!$F$14=D13,1,IF(Gewinnzahlen!$F$14=D14,1,IF(Gewinnzahlen!$F$14=D15,1,0))))))</f>
        <v>1</v>
      </c>
      <c r="BG9" s="50">
        <f>IF(Gewinnzahlen!$F$14=E10,1,IF(Gewinnzahlen!$F$14=E11,1,IF(Gewinnzahlen!$F$14=E12,1,IF(Gewinnzahlen!$F$14=E13,1,IF(Gewinnzahlen!$F$14=E14,1,IF(Gewinnzahlen!$F$14=E15,1,0))))))</f>
        <v>1</v>
      </c>
      <c r="BH9" s="50">
        <f>IF(Gewinnzahlen!$F$14=F10,1,IF(Gewinnzahlen!$F$14=F11,1,IF(Gewinnzahlen!$F$14=F12,1,IF(Gewinnzahlen!$F$14=F13,1,IF(Gewinnzahlen!$F$14=F14,1,IF(Gewinnzahlen!$F$14=F15,1,0))))))</f>
        <v>1</v>
      </c>
      <c r="BI9" s="50">
        <f>IF(Gewinnzahlen!$F$14=G10,1,IF(Gewinnzahlen!$F$14=G11,1,IF(Gewinnzahlen!$F$14=G12,1,IF(Gewinnzahlen!$F$14=G13,1,IF(Gewinnzahlen!$F$14=G14,1,IF(Gewinnzahlen!$F$14=G15,1,0))))))</f>
        <v>1</v>
      </c>
      <c r="BJ9" s="50">
        <f>IF(Gewinnzahlen!$F$14=H10,1,IF(Gewinnzahlen!$F$14=H11,1,IF(Gewinnzahlen!$F$14=H12,1,IF(Gewinnzahlen!$F$14=H13,1,IF(Gewinnzahlen!$F$14=H14,1,IF(Gewinnzahlen!$F$14=H15,1,0))))))</f>
        <v>1</v>
      </c>
      <c r="BK9" s="50">
        <f>IF(Gewinnzahlen!$F$14=I10,1,IF(Gewinnzahlen!$F$14=I11,1,IF(Gewinnzahlen!$F$14=I12,1,IF(Gewinnzahlen!$F$14=I13,1,IF(Gewinnzahlen!$F$14=I14,1,IF(Gewinnzahlen!$F$14=I15,1,0))))))</f>
        <v>1</v>
      </c>
      <c r="BL9" s="50">
        <f>IF(Gewinnzahlen!$F$14=J10,1,IF(Gewinnzahlen!$F$14=J11,1,IF(Gewinnzahlen!$F$14=J12,1,IF(Gewinnzahlen!$F$14=J13,1,IF(Gewinnzahlen!$F$14=J14,1,IF(Gewinnzahlen!$F$14=J15,1,0))))))</f>
        <v>1</v>
      </c>
      <c r="BM9" s="50">
        <f>IF(Gewinnzahlen!$F$14=K10,1,IF(Gewinnzahlen!$F$14=K11,1,IF(Gewinnzahlen!$F$14=K12,1,IF(Gewinnzahlen!$F$14=K13,1,IF(Gewinnzahlen!$F$14=K14,1,IF(Gewinnzahlen!$F$14=K15,1,0))))))</f>
        <v>1</v>
      </c>
      <c r="BN9" s="50">
        <f>IF(Gewinnzahlen!$F$14=L10,1,IF(Gewinnzahlen!$F$14=L11,1,IF(Gewinnzahlen!$F$14=L12,1,IF(Gewinnzahlen!$F$14=L13,1,IF(Gewinnzahlen!$F$14=L14,1,IF(Gewinnzahlen!$F$14=L15,1,0))))))</f>
        <v>1</v>
      </c>
      <c r="BO9" s="50">
        <f>IF(Gewinnzahlen!$F$14=M10,1,IF(Gewinnzahlen!$F$14=M11,1,IF(Gewinnzahlen!$F$14=M12,1,IF(Gewinnzahlen!$F$14=M13,1,IF(Gewinnzahlen!$F$14=M14,1,IF(Gewinnzahlen!$F$14=M15,1,0))))))</f>
        <v>1</v>
      </c>
      <c r="BP9" s="50">
        <f>IF(Gewinnzahlen!$F$14=N10,1,IF(Gewinnzahlen!$F$14=N11,1,IF(Gewinnzahlen!$F$14=N12,1,IF(Gewinnzahlen!$F$14=N13,1,IF(Gewinnzahlen!$F$14=N14,1,IF(Gewinnzahlen!$F$14=N15,1,0))))))</f>
        <v>1</v>
      </c>
      <c r="BQ9" s="53">
        <f>IF(Gewinnzahlen!$G$14=C10,1,IF(Gewinnzahlen!$G$14=C11,1,IF(Gewinnzahlen!$G$14=C12,1,IF(Gewinnzahlen!$G$14=C13,1,IF(Gewinnzahlen!$G$14=C14,1,IF(Gewinnzahlen!$G$14=C15,1,0))))))</f>
        <v>1</v>
      </c>
      <c r="BR9" s="50">
        <f>IF(Gewinnzahlen!$G$14=D10,1,IF(Gewinnzahlen!$G$14=D11,1,IF(Gewinnzahlen!$G$14=D12,1,IF(Gewinnzahlen!$G$14=D13,1,IF(Gewinnzahlen!$G$14=D14,1,IF(Gewinnzahlen!$G$14=D15,1,0))))))</f>
        <v>1</v>
      </c>
      <c r="BS9" s="50">
        <f>IF(Gewinnzahlen!$G$14=E10,1,IF(Gewinnzahlen!$G$14=E11,1,IF(Gewinnzahlen!$G$14=E12,1,IF(Gewinnzahlen!$G$14=E13,1,IF(Gewinnzahlen!$G$14=E14,1,IF(Gewinnzahlen!$G$14=E15,1,0))))))</f>
        <v>1</v>
      </c>
      <c r="BT9" s="50">
        <f>IF(Gewinnzahlen!$G$14=F10,1,IF(Gewinnzahlen!$G$14=F11,1,IF(Gewinnzahlen!$G$14=F12,1,IF(Gewinnzahlen!$G$14=F13,1,IF(Gewinnzahlen!$G$14=F14,1,IF(Gewinnzahlen!$G$14=F15,1,0))))))</f>
        <v>1</v>
      </c>
      <c r="BU9" s="50">
        <f>IF(Gewinnzahlen!$G$14=G10,1,IF(Gewinnzahlen!$G$14=G11,1,IF(Gewinnzahlen!$G$14=G12,1,IF(Gewinnzahlen!$G$14=G13,1,IF(Gewinnzahlen!$G$14=G14,1,IF(Gewinnzahlen!$G$14=G15,1,0))))))</f>
        <v>1</v>
      </c>
      <c r="BV9" s="50">
        <f>IF(Gewinnzahlen!$G$14=H10,1,IF(Gewinnzahlen!$G$14=H11,1,IF(Gewinnzahlen!$G$14=H12,1,IF(Gewinnzahlen!$G$14=H13,1,IF(Gewinnzahlen!$G$14=H14,1,IF(Gewinnzahlen!$G$14=H15,1,0))))))</f>
        <v>1</v>
      </c>
      <c r="BW9" s="50">
        <f>IF(Gewinnzahlen!$G$14=I10,1,IF(Gewinnzahlen!$G$14=I11,1,IF(Gewinnzahlen!$G$14=I12,1,IF(Gewinnzahlen!$G$14=I13,1,IF(Gewinnzahlen!$G$14=I14,1,IF(Gewinnzahlen!$G$14=I15,1,0))))))</f>
        <v>1</v>
      </c>
      <c r="BX9" s="50">
        <f>IF(Gewinnzahlen!$G$14=J10,1,IF(Gewinnzahlen!$G$14=J11,1,IF(Gewinnzahlen!$G$14=J12,1,IF(Gewinnzahlen!$G$14=J13,1,IF(Gewinnzahlen!$G$14=J14,1,IF(Gewinnzahlen!$G$14=J15,1,0))))))</f>
        <v>1</v>
      </c>
      <c r="BY9" s="50">
        <f>IF(Gewinnzahlen!$G$14=K10,1,IF(Gewinnzahlen!$G$14=K11,1,IF(Gewinnzahlen!$G$14=K12,1,IF(Gewinnzahlen!$G$14=K13,1,IF(Gewinnzahlen!$G$14=K14,1,IF(Gewinnzahlen!$G$14=K15,1,0))))))</f>
        <v>1</v>
      </c>
      <c r="BZ9" s="50">
        <f>IF(Gewinnzahlen!$G$14=L10,1,IF(Gewinnzahlen!$G$14=L11,1,IF(Gewinnzahlen!$G$14=L12,1,IF(Gewinnzahlen!$G$14=L13,1,IF(Gewinnzahlen!$G$14=L14,1,IF(Gewinnzahlen!$G$14=L15,1,0))))))</f>
        <v>1</v>
      </c>
      <c r="CA9" s="50">
        <f>IF(Gewinnzahlen!$G$14=M10,1,IF(Gewinnzahlen!$G$14=M11,1,IF(Gewinnzahlen!$G$14=M12,1,IF(Gewinnzahlen!$G$14=M13,1,IF(Gewinnzahlen!$G$14=M14,1,IF(Gewinnzahlen!$G$14=M15,1,0))))))</f>
        <v>1</v>
      </c>
      <c r="CB9" s="50">
        <f>IF(Gewinnzahlen!$G$14=N10,1,IF(Gewinnzahlen!$G$14=N11,1,IF(Gewinnzahlen!$G$14=N12,1,IF(Gewinnzahlen!$G$14=N13,1,IF(Gewinnzahlen!$G$14=N14,1,IF(Gewinnzahlen!$G$14=N15,1,0))))))</f>
        <v>1</v>
      </c>
      <c r="CC9" s="53">
        <f>IF(Gewinnzahlen!$H$14=C10,1,IF(Gewinnzahlen!$H$14=C11,1,IF(Gewinnzahlen!$H$14=C12,1,IF(Gewinnzahlen!$H$14=C13,1,IF(Gewinnzahlen!$H$14=C14,1,IF(Gewinnzahlen!$H$14=C15,1,0))))))</f>
        <v>1</v>
      </c>
      <c r="CD9" s="50">
        <f>IF(Gewinnzahlen!$H$14=D10,1,IF(Gewinnzahlen!$H$14=D11,1,IF(Gewinnzahlen!$H$14=D12,1,IF(Gewinnzahlen!$H$14=D13,1,IF(Gewinnzahlen!$H$14=D14,1,IF(Gewinnzahlen!$H$14=D15,1,0))))))</f>
        <v>1</v>
      </c>
      <c r="CE9" s="50">
        <f>IF(Gewinnzahlen!$H$14=E10,1,IF(Gewinnzahlen!$H$14=E11,1,IF(Gewinnzahlen!$H$14=E12,1,IF(Gewinnzahlen!$H$14=E13,1,IF(Gewinnzahlen!$H$14=E14,1,IF(Gewinnzahlen!$H$14=E15,1,0))))))</f>
        <v>1</v>
      </c>
      <c r="CF9" s="50">
        <f>IF(Gewinnzahlen!$H$14=F10,1,IF(Gewinnzahlen!$H$14=F11,1,IF(Gewinnzahlen!$H$14=F12,1,IF(Gewinnzahlen!$H$14=F13,1,IF(Gewinnzahlen!$H$14=F14,1,IF(Gewinnzahlen!$H$14=F15,1,0))))))</f>
        <v>1</v>
      </c>
      <c r="CG9" s="50">
        <f>IF(Gewinnzahlen!$H$14=G10,1,IF(Gewinnzahlen!$H$14=G11,1,IF(Gewinnzahlen!$H$14=G12,1,IF(Gewinnzahlen!$H$14=G13,1,IF(Gewinnzahlen!$H$14=G14,1,IF(Gewinnzahlen!$H$14=G15,1,0))))))</f>
        <v>1</v>
      </c>
      <c r="CH9" s="50">
        <f>IF(Gewinnzahlen!$H$14=H10,1,IF(Gewinnzahlen!$H$14=H11,1,IF(Gewinnzahlen!$H$14=H12,1,IF(Gewinnzahlen!$H$14=H13,1,IF(Gewinnzahlen!$H$14=H14,1,IF(Gewinnzahlen!$H$14=H15,1,0))))))</f>
        <v>1</v>
      </c>
      <c r="CI9" s="50">
        <f>IF(Gewinnzahlen!$H$14=I10,1,IF(Gewinnzahlen!$H$14=I11,1,IF(Gewinnzahlen!$H$14=I12,1,IF(Gewinnzahlen!$H$14=I13,1,IF(Gewinnzahlen!$H$14=I14,1,IF(Gewinnzahlen!$H$14=I15,1,0))))))</f>
        <v>1</v>
      </c>
      <c r="CJ9" s="50">
        <f>IF(Gewinnzahlen!$H$14=J10,1,IF(Gewinnzahlen!$H$14=J11,1,IF(Gewinnzahlen!$H$14=J12,1,IF(Gewinnzahlen!$H$14=J13,1,IF(Gewinnzahlen!$H$14=J14,1,IF(Gewinnzahlen!$H$14=J15,1,0))))))</f>
        <v>1</v>
      </c>
      <c r="CK9" s="50">
        <f>IF(Gewinnzahlen!$H$14=K10,1,IF(Gewinnzahlen!$H$14=K11,1,IF(Gewinnzahlen!$H$14=K12,1,IF(Gewinnzahlen!$H$14=K13,1,IF(Gewinnzahlen!$H$14=K14,1,IF(Gewinnzahlen!$H$14=K15,1,0))))))</f>
        <v>1</v>
      </c>
      <c r="CL9" s="50">
        <f>IF(Gewinnzahlen!$H$14=L10,1,IF(Gewinnzahlen!$H$14=L11,1,IF(Gewinnzahlen!$H$14=L12,1,IF(Gewinnzahlen!$H$14=L13,1,IF(Gewinnzahlen!$H$14=L14,1,IF(Gewinnzahlen!$H$14=L15,1,0))))))</f>
        <v>1</v>
      </c>
      <c r="CM9" s="50">
        <f>IF(Gewinnzahlen!$H$14=M10,1,IF(Gewinnzahlen!$H$14=M11,1,IF(Gewinnzahlen!$H$14=M12,1,IF(Gewinnzahlen!$H$14=M13,1,IF(Gewinnzahlen!$H$14=M14,1,IF(Gewinnzahlen!$H$14=M15,1,0))))))</f>
        <v>1</v>
      </c>
      <c r="CN9" s="50">
        <f>IF(Gewinnzahlen!$H$14=N10,1,IF(Gewinnzahlen!$H$14=N11,1,IF(Gewinnzahlen!$H$14=N12,1,IF(Gewinnzahlen!$H$14=N13,1,IF(Gewinnzahlen!$H$14=N14,1,IF(Gewinnzahlen!$H$14=N15,1,0))))))</f>
        <v>1</v>
      </c>
      <c r="CO9" s="53">
        <f>IF(Gewinnzahlen!$I$14=C10,1,IF(Gewinnzahlen!$I$14=C11,1,IF(Gewinnzahlen!$I$14=C12,1,IF(Gewinnzahlen!$I$14=C13,1,IF(Gewinnzahlen!$I$14=C14,1,IF(Gewinnzahlen!$I$14=C15,1,0))))))</f>
        <v>1</v>
      </c>
      <c r="CP9" s="50">
        <f>IF(Gewinnzahlen!$I$14=D10,1,IF(Gewinnzahlen!$I$14=D11,1,IF(Gewinnzahlen!$I$14=D12,1,IF(Gewinnzahlen!$I$14=D13,1,IF(Gewinnzahlen!$I$14=D14,1,IF(Gewinnzahlen!$I$14=D15,1,0))))))</f>
        <v>1</v>
      </c>
      <c r="CQ9" s="50">
        <f>IF(Gewinnzahlen!$I$14=E10,1,IF(Gewinnzahlen!$I$14=E11,1,IF(Gewinnzahlen!$I$14=E12,1,IF(Gewinnzahlen!$I$14=E13,1,IF(Gewinnzahlen!$I$14=E14,1,IF(Gewinnzahlen!$I$14=E15,1,0))))))</f>
        <v>1</v>
      </c>
      <c r="CR9" s="50">
        <f>IF(Gewinnzahlen!$I$14=F10,1,IF(Gewinnzahlen!$I$14=F11,1,IF(Gewinnzahlen!$I$14=F12,1,IF(Gewinnzahlen!$I$14=F13,1,IF(Gewinnzahlen!$I$14=F14,1,IF(Gewinnzahlen!$I$14=F15,1,0))))))</f>
        <v>1</v>
      </c>
      <c r="CS9" s="50">
        <f>IF(Gewinnzahlen!$I$14=G10,1,IF(Gewinnzahlen!$I$14=G11,1,IF(Gewinnzahlen!$I$14=G12,1,IF(Gewinnzahlen!$I$14=G13,1,IF(Gewinnzahlen!$I$14=G14,1,IF(Gewinnzahlen!$I$14=G15,1,0))))))</f>
        <v>1</v>
      </c>
      <c r="CT9" s="50">
        <f>IF(Gewinnzahlen!$I$14=H10,1,IF(Gewinnzahlen!$I$14=H11,1,IF(Gewinnzahlen!$I$14=H12,1,IF(Gewinnzahlen!$I$14=H13,1,IF(Gewinnzahlen!$I$14=H14,1,IF(Gewinnzahlen!$I$14=H15,1,0))))))</f>
        <v>1</v>
      </c>
      <c r="CU9" s="50">
        <f>IF(Gewinnzahlen!$I$14=I10,1,IF(Gewinnzahlen!$I$14=I11,1,IF(Gewinnzahlen!$I$14=I12,1,IF(Gewinnzahlen!$I$14=I13,1,IF(Gewinnzahlen!$I$14=I14,1,IF(Gewinnzahlen!$I$14=I15,1,0))))))</f>
        <v>1</v>
      </c>
      <c r="CV9" s="50">
        <f>IF(Gewinnzahlen!$I$14=J10,1,IF(Gewinnzahlen!$I$14=J11,1,IF(Gewinnzahlen!$I$14=J12,1,IF(Gewinnzahlen!$I$14=J13,1,IF(Gewinnzahlen!$I$14=J14,1,IF(Gewinnzahlen!$I$14=J15,1,0))))))</f>
        <v>1</v>
      </c>
      <c r="CW9" s="50">
        <f>IF(Gewinnzahlen!$I$14=K10,1,IF(Gewinnzahlen!$I$14=K11,1,IF(Gewinnzahlen!$I$14=K12,1,IF(Gewinnzahlen!$I$14=K13,1,IF(Gewinnzahlen!$I$14=K14,1,IF(Gewinnzahlen!$I$14=K15,1,0))))))</f>
        <v>1</v>
      </c>
      <c r="CX9" s="50">
        <f>IF(Gewinnzahlen!$I$14=L10,1,IF(Gewinnzahlen!$I$14=L11,1,IF(Gewinnzahlen!$I$14=L12,1,IF(Gewinnzahlen!$I$14=L13,1,IF(Gewinnzahlen!$I$14=L14,1,IF(Gewinnzahlen!$I$14=L15,1,0))))))</f>
        <v>1</v>
      </c>
      <c r="CY9" s="50">
        <f>IF(Gewinnzahlen!$I$14=M10,1,IF(Gewinnzahlen!$I$14=M11,1,IF(Gewinnzahlen!$I$14=M12,1,IF(Gewinnzahlen!$I$14=M13,1,IF(Gewinnzahlen!$I$14=M14,1,IF(Gewinnzahlen!$I$14=M15,1,0))))))</f>
        <v>1</v>
      </c>
      <c r="CZ9" s="50">
        <f>IF(Gewinnzahlen!$I$14=N10,1,IF(Gewinnzahlen!$I$14=N11,1,IF(Gewinnzahlen!$I$14=N12,1,IF(Gewinnzahlen!$I$14=N13,1,IF(Gewinnzahlen!$I$14=N14,1,IF(Gewinnzahlen!$I$14=N15,1,0))))))</f>
        <v>1</v>
      </c>
      <c r="DA9" s="53">
        <f>IF(Gewinnzahlen!$J$14=C10,1,IF(Gewinnzahlen!$J$14=C11,1,IF(Gewinnzahlen!$J$14=C12,1,IF(Gewinnzahlen!$J$14=C13,1,IF(Gewinnzahlen!$J$14=C14,1,IF(Gewinnzahlen!$J$14=C15,1,0))))))</f>
        <v>1</v>
      </c>
      <c r="DB9" s="50">
        <f>IF(Gewinnzahlen!$J$14=D10,1,IF(Gewinnzahlen!$J$14=D11,1,IF(Gewinnzahlen!$J$14=D12,1,IF(Gewinnzahlen!$J$14=D13,1,IF(Gewinnzahlen!$J$14=D14,1,IF(Gewinnzahlen!$J$14=D15,1,0))))))</f>
        <v>1</v>
      </c>
      <c r="DC9" s="50">
        <f>IF(Gewinnzahlen!$J$14=E10,1,IF(Gewinnzahlen!$J$14=E11,1,IF(Gewinnzahlen!$J$14=E12,1,IF(Gewinnzahlen!$J$14=E13,1,IF(Gewinnzahlen!$J$14=E14,1,IF(Gewinnzahlen!$J$14=E15,1,0))))))</f>
        <v>1</v>
      </c>
      <c r="DD9" s="50">
        <f>IF(Gewinnzahlen!$J$14=F10,1,IF(Gewinnzahlen!$J$14=F11,1,IF(Gewinnzahlen!$J$14=F12,1,IF(Gewinnzahlen!$J$14=F13,1,IF(Gewinnzahlen!$J$14=F14,1,IF(Gewinnzahlen!$J$14=F15,1,0))))))</f>
        <v>1</v>
      </c>
      <c r="DE9" s="50">
        <f>IF(Gewinnzahlen!$J$14=G10,1,IF(Gewinnzahlen!$J$14=G11,1,IF(Gewinnzahlen!$J$14=G12,1,IF(Gewinnzahlen!$J$14=G13,1,IF(Gewinnzahlen!$J$14=G14,1,IF(Gewinnzahlen!$J$14=G15,1,0))))))</f>
        <v>1</v>
      </c>
      <c r="DF9" s="50">
        <f>IF(Gewinnzahlen!$J$14=H10,1,IF(Gewinnzahlen!$J$14=H11,1,IF(Gewinnzahlen!$J$14=H12,1,IF(Gewinnzahlen!$J$14=H13,1,IF(Gewinnzahlen!$J$14=H14,1,IF(Gewinnzahlen!$J$14=H15,1,0))))))</f>
        <v>1</v>
      </c>
      <c r="DG9" s="50">
        <f>IF(Gewinnzahlen!$J$14=I10,1,IF(Gewinnzahlen!$J$14=I11,1,IF(Gewinnzahlen!$J$14=I12,1,IF(Gewinnzahlen!$J$14=I13,1,IF(Gewinnzahlen!$J$14=I14,1,IF(Gewinnzahlen!$J$14=I15,1,0))))))</f>
        <v>1</v>
      </c>
      <c r="DH9" s="50">
        <f>IF(Gewinnzahlen!$J$14=J10,1,IF(Gewinnzahlen!$J$14=J11,1,IF(Gewinnzahlen!$J$14=J12,1,IF(Gewinnzahlen!$J$14=J13,1,IF(Gewinnzahlen!$J$14=J14,1,IF(Gewinnzahlen!$J$14=J15,1,0))))))</f>
        <v>1</v>
      </c>
      <c r="DI9" s="50">
        <f>IF(Gewinnzahlen!$J$14=K10,1,IF(Gewinnzahlen!$J$14=K11,1,IF(Gewinnzahlen!$J$14=K12,1,IF(Gewinnzahlen!$J$14=K13,1,IF(Gewinnzahlen!$J$14=K14,1,IF(Gewinnzahlen!$J$14=K15,1,0))))))</f>
        <v>1</v>
      </c>
      <c r="DJ9" s="50">
        <f>IF(Gewinnzahlen!$J$14=L10,1,IF(Gewinnzahlen!$J$14=L11,1,IF(Gewinnzahlen!$J$14=L12,1,IF(Gewinnzahlen!$J$14=L13,1,IF(Gewinnzahlen!$J$14=L14,1,IF(Gewinnzahlen!$J$14=L15,1,0))))))</f>
        <v>1</v>
      </c>
      <c r="DK9" s="50">
        <f>IF(Gewinnzahlen!$J$14=M10,1,IF(Gewinnzahlen!$J$14=M11,1,IF(Gewinnzahlen!$J$14=M12,1,IF(Gewinnzahlen!$J$14=M13,1,IF(Gewinnzahlen!$J$14=M14,1,IF(Gewinnzahlen!$J$14=M15,1,0))))))</f>
        <v>1</v>
      </c>
      <c r="DL9" s="50">
        <f>IF(Gewinnzahlen!$J$14=N10,1,IF(Gewinnzahlen!$J$14=N11,1,IF(Gewinnzahlen!$J$14=N12,1,IF(Gewinnzahlen!$J$14=N13,1,IF(Gewinnzahlen!$J$14=N14,1,IF(Gewinnzahlen!$J$14=N15,1,0))))))</f>
        <v>1</v>
      </c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36" s="3" customFormat="1" ht="14.1" customHeight="1" thickBot="1">
      <c r="A10" s="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61" t="s">
        <v>170</v>
      </c>
      <c r="P10" s="62" t="s">
        <v>169</v>
      </c>
      <c r="Q10" s="61" t="s">
        <v>188</v>
      </c>
      <c r="U10" s="50">
        <f>IF(Gewinnzahlen!$C$15=C10,1,IF(Gewinnzahlen!$C$15=C11,1,IF(Gewinnzahlen!$C$15=C12,1,IF(Gewinnzahlen!$C$15=C13,1,IF(Gewinnzahlen!$C$15=C14,1,IF(Gewinnzahlen!$C$15=C15,1,0))))))</f>
        <v>1</v>
      </c>
      <c r="V10" s="50">
        <f>IF(Gewinnzahlen!$C$15=D10,1,IF(Gewinnzahlen!$C$15=D11,1,IF(Gewinnzahlen!$C$15=D12,1,IF(Gewinnzahlen!$C$15=D13,1,IF(Gewinnzahlen!$C$15=D14,1,IF(Gewinnzahlen!$C$15=D15,1,0))))))</f>
        <v>1</v>
      </c>
      <c r="W10" s="50">
        <f>IF(Gewinnzahlen!$C$15=E10,1,IF(Gewinnzahlen!$C$15=E11,1,IF(Gewinnzahlen!$C$15=E12,1,IF(Gewinnzahlen!$C$15=E13,1,IF(Gewinnzahlen!$C$15=E14,1,IF(Gewinnzahlen!$C$15=E15,1,0))))))</f>
        <v>1</v>
      </c>
      <c r="X10" s="50">
        <f>IF(Gewinnzahlen!$C$15=F10,1,IF(Gewinnzahlen!$C$15=F11,1,IF(Gewinnzahlen!$C$15=F12,1,IF(Gewinnzahlen!$C$15=F13,1,IF(Gewinnzahlen!$C$15=F14,1,IF(Gewinnzahlen!$C$15=F15,1,0))))))</f>
        <v>1</v>
      </c>
      <c r="Y10" s="50">
        <f>IF(Gewinnzahlen!$C$15=G10,1,IF(Gewinnzahlen!$C$15=G11,1,IF(Gewinnzahlen!$C$15=G12,1,IF(Gewinnzahlen!$C$15=G13,1,IF(Gewinnzahlen!$C$15=G14,1,IF(Gewinnzahlen!$C$15=G15,1,0))))))</f>
        <v>1</v>
      </c>
      <c r="Z10" s="50">
        <f>IF(Gewinnzahlen!$C$15=H10,1,IF(Gewinnzahlen!$C$15=H11,1,IF(Gewinnzahlen!$C$15=H12,1,IF(Gewinnzahlen!$C$15=H13,1,IF(Gewinnzahlen!$C$15=H14,1,IF(Gewinnzahlen!$C$15=H15,1,0))))))</f>
        <v>1</v>
      </c>
      <c r="AA10" s="50">
        <f>IF(Gewinnzahlen!$C$15=I10,1,IF(Gewinnzahlen!$C$15=I11,1,IF(Gewinnzahlen!$C$15=I12,1,IF(Gewinnzahlen!$C$15=I13,1,IF(Gewinnzahlen!$C$15=I14,1,IF(Gewinnzahlen!$C$15=I15,1,0))))))</f>
        <v>1</v>
      </c>
      <c r="AB10" s="50">
        <f>IF(Gewinnzahlen!$C$15=J10,1,IF(Gewinnzahlen!$C$15=J11,1,IF(Gewinnzahlen!$C$15=J12,1,IF(Gewinnzahlen!$C$15=J13,1,IF(Gewinnzahlen!$C$15=J14,1,IF(Gewinnzahlen!$C$15=J15,1,0))))))</f>
        <v>1</v>
      </c>
      <c r="AC10" s="50">
        <f>IF(Gewinnzahlen!$C$15=K10,1,IF(Gewinnzahlen!$C$15=K11,1,IF(Gewinnzahlen!$C$15=K12,1,IF(Gewinnzahlen!$C$15=K13,1,IF(Gewinnzahlen!$C$15=K14,1,IF(Gewinnzahlen!$C$15=K15,1,0))))))</f>
        <v>1</v>
      </c>
      <c r="AD10" s="50">
        <f>IF(Gewinnzahlen!$C$15=L10,1,IF(Gewinnzahlen!$C$15=L11,1,IF(Gewinnzahlen!$C$15=L12,1,IF(Gewinnzahlen!$C$15=L13,1,IF(Gewinnzahlen!$C$15=L14,1,IF(Gewinnzahlen!$C$15=L15,1,0))))))</f>
        <v>1</v>
      </c>
      <c r="AE10" s="50">
        <f>IF(Gewinnzahlen!$C$15=M10,1,IF(Gewinnzahlen!$C$15=M11,1,IF(Gewinnzahlen!$C$15=M12,1,IF(Gewinnzahlen!$C$15=M13,1,IF(Gewinnzahlen!$C$15=M14,1,IF(Gewinnzahlen!$C$15=M15,1,0))))))</f>
        <v>1</v>
      </c>
      <c r="AF10" s="50">
        <f>IF(Gewinnzahlen!$C$15=N10,1,IF(Gewinnzahlen!$C$15=N11,1,IF(Gewinnzahlen!$C$15=N12,1,IF(Gewinnzahlen!$C$15=N13,1,IF(Gewinnzahlen!$C$15=N14,1,IF(Gewinnzahlen!$C$15=N15,1,0))))))</f>
        <v>1</v>
      </c>
      <c r="AG10" s="53">
        <f>IF(Gewinnzahlen!$D$15=C10,1,IF(Gewinnzahlen!$D$15=C11,1,IF(Gewinnzahlen!$D$15=C12,1,IF(Gewinnzahlen!$D$15=C13,1,IF(Gewinnzahlen!$D$15=C14,1,IF(Gewinnzahlen!$D$15=C15,1,0))))))</f>
        <v>1</v>
      </c>
      <c r="AH10" s="50">
        <f>IF(Gewinnzahlen!$D$15=D10,1,IF(Gewinnzahlen!$D$15=D11,1,IF(Gewinnzahlen!$D$15=D12,1,IF(Gewinnzahlen!$D$15=D13,1,IF(Gewinnzahlen!$D$15=D14,1,IF(Gewinnzahlen!$D$15=D15,1,0))))))</f>
        <v>1</v>
      </c>
      <c r="AI10" s="50">
        <f>IF(Gewinnzahlen!$D$15=E10,1,IF(Gewinnzahlen!$D$15=E11,1,IF(Gewinnzahlen!$D$15=E12,1,IF(Gewinnzahlen!$D$15=E13,1,IF(Gewinnzahlen!$D$15=E14,1,IF(Gewinnzahlen!$D$15=E15,1,0))))))</f>
        <v>1</v>
      </c>
      <c r="AJ10" s="50">
        <f>IF(Gewinnzahlen!$D$15=F10,1,IF(Gewinnzahlen!$D$15=F11,1,IF(Gewinnzahlen!$D$15=F12,1,IF(Gewinnzahlen!$D$15=F13,1,IF(Gewinnzahlen!$D$15=F14,1,IF(Gewinnzahlen!$D$15=F15,1,0))))))</f>
        <v>1</v>
      </c>
      <c r="AK10" s="50">
        <f>IF(Gewinnzahlen!$D$15=G10,1,IF(Gewinnzahlen!$D$15=G11,1,IF(Gewinnzahlen!$D$15=G12,1,IF(Gewinnzahlen!$D$15=G13,1,IF(Gewinnzahlen!$D$15=G14,1,IF(Gewinnzahlen!$D$15=G15,1,0))))))</f>
        <v>1</v>
      </c>
      <c r="AL10" s="50">
        <f>IF(Gewinnzahlen!$D$15=H10,1,IF(Gewinnzahlen!$D$15=H11,1,IF(Gewinnzahlen!$D$15=H12,1,IF(Gewinnzahlen!$D$15=H13,1,IF(Gewinnzahlen!$D$15=H14,1,IF(Gewinnzahlen!$D$15=H15,1,0))))))</f>
        <v>1</v>
      </c>
      <c r="AM10" s="50">
        <f>IF(Gewinnzahlen!$D$15=I10,1,IF(Gewinnzahlen!$D$15=I11,1,IF(Gewinnzahlen!$D$15=I12,1,IF(Gewinnzahlen!$D$15=I13,1,IF(Gewinnzahlen!$D$15=I14,1,IF(Gewinnzahlen!$D$15=I15,1,0))))))</f>
        <v>1</v>
      </c>
      <c r="AN10" s="50">
        <f>IF(Gewinnzahlen!$D$15=J10,1,IF(Gewinnzahlen!$D$15=J11,1,IF(Gewinnzahlen!$D$15=J12,1,IF(Gewinnzahlen!$D$15=J13,1,IF(Gewinnzahlen!$D$15=J14,1,IF(Gewinnzahlen!$D$15=J15,1,0))))))</f>
        <v>1</v>
      </c>
      <c r="AO10" s="50">
        <f>IF(Gewinnzahlen!$D$15=K10,1,IF(Gewinnzahlen!$D$15=K11,1,IF(Gewinnzahlen!$D$15=K12,1,IF(Gewinnzahlen!$D$15=K13,1,IF(Gewinnzahlen!$D$15=K14,1,IF(Gewinnzahlen!$D$15=K15,1,0))))))</f>
        <v>1</v>
      </c>
      <c r="AP10" s="50">
        <f>IF(Gewinnzahlen!$D$15=L10,1,IF(Gewinnzahlen!$D$15=L11,1,IF(Gewinnzahlen!$D$15=L12,1,IF(Gewinnzahlen!$D$15=L13,1,IF(Gewinnzahlen!$D$15=L14,1,IF(Gewinnzahlen!$D$15=L15,1,0))))))</f>
        <v>1</v>
      </c>
      <c r="AQ10" s="50">
        <f>IF(Gewinnzahlen!$D$15=M10,1,IF(Gewinnzahlen!$D$15=M11,1,IF(Gewinnzahlen!$D$15=M12,1,IF(Gewinnzahlen!$D$15=M13,1,IF(Gewinnzahlen!$D$15=M14,1,IF(Gewinnzahlen!$D$15=M15,1,0))))))</f>
        <v>1</v>
      </c>
      <c r="AR10" s="50">
        <f>IF(Gewinnzahlen!$D$15=N10,1,IF(Gewinnzahlen!$D$15=N11,1,IF(Gewinnzahlen!$D$15=N12,1,IF(Gewinnzahlen!$D$15=N13,1,IF(Gewinnzahlen!$D$15=N14,1,IF(Gewinnzahlen!$D$15=N15,1,0))))))</f>
        <v>1</v>
      </c>
      <c r="AS10" s="53">
        <f>IF(Gewinnzahlen!$E$15=C10,1,IF(Gewinnzahlen!$E$15=C11,1,IF(Gewinnzahlen!$E$15=C12,1,IF(Gewinnzahlen!$E$15=C13,1,IF(Gewinnzahlen!$E$15=C14,1,IF(Gewinnzahlen!$E$15=C15,1,0))))))</f>
        <v>1</v>
      </c>
      <c r="AT10" s="50">
        <f>IF(Gewinnzahlen!$E$15=D10,1,IF(Gewinnzahlen!$E$15=D11,1,IF(Gewinnzahlen!$E$15=D12,1,IF(Gewinnzahlen!$E$15=D13,1,IF(Gewinnzahlen!$E$15=D14,1,IF(Gewinnzahlen!$E$15=D15,1,0))))))</f>
        <v>1</v>
      </c>
      <c r="AU10" s="50">
        <f>IF(Gewinnzahlen!$E$15=E10,1,IF(Gewinnzahlen!$E$15=E11,1,IF(Gewinnzahlen!$E$15=E12,1,IF(Gewinnzahlen!$E$15=E13,1,IF(Gewinnzahlen!$E$15=E14,1,IF(Gewinnzahlen!$E$15=E15,1,0))))))</f>
        <v>1</v>
      </c>
      <c r="AV10" s="50">
        <f>IF(Gewinnzahlen!$E$15=F10,1,IF(Gewinnzahlen!$E$15=F11,1,IF(Gewinnzahlen!$E$15=F12,1,IF(Gewinnzahlen!$E$15=F13,1,IF(Gewinnzahlen!$E$15=F14,1,IF(Gewinnzahlen!$E$15=F15,1,0))))))</f>
        <v>1</v>
      </c>
      <c r="AW10" s="50">
        <f>IF(Gewinnzahlen!$E$15=G10,1,IF(Gewinnzahlen!$E$15=G11,1,IF(Gewinnzahlen!$E$15=G12,1,IF(Gewinnzahlen!$E$15=G13,1,IF(Gewinnzahlen!$E$15=G14,1,IF(Gewinnzahlen!$E$15=G15,1,0))))))</f>
        <v>1</v>
      </c>
      <c r="AX10" s="50">
        <f>IF(Gewinnzahlen!$E$15=H10,1,IF(Gewinnzahlen!$E$15=H11,1,IF(Gewinnzahlen!$E$15=H12,1,IF(Gewinnzahlen!$E$15=H13,1,IF(Gewinnzahlen!$E$15=H14,1,IF(Gewinnzahlen!$E$15=H15,1,0))))))</f>
        <v>1</v>
      </c>
      <c r="AY10" s="50">
        <f>IF(Gewinnzahlen!$E$15=I10,1,IF(Gewinnzahlen!$E$15=I11,1,IF(Gewinnzahlen!$E$15=I12,1,IF(Gewinnzahlen!$E$15=I13,1,IF(Gewinnzahlen!$E$15=I14,1,IF(Gewinnzahlen!$E$15=I15,1,0))))))</f>
        <v>1</v>
      </c>
      <c r="AZ10" s="50">
        <f>IF(Gewinnzahlen!$E$15=J10,1,IF(Gewinnzahlen!$E$15=J11,1,IF(Gewinnzahlen!$E$15=J12,1,IF(Gewinnzahlen!$E$15=J13,1,IF(Gewinnzahlen!$E$15=J14,1,IF(Gewinnzahlen!$E$15=J15,1,0))))))</f>
        <v>1</v>
      </c>
      <c r="BA10" s="50">
        <f>IF(Gewinnzahlen!$E$15=K10,1,IF(Gewinnzahlen!$E$15=K11,1,IF(Gewinnzahlen!$E$15=K12,1,IF(Gewinnzahlen!$E$15=K13,1,IF(Gewinnzahlen!$E$15=K14,1,IF(Gewinnzahlen!$E$15=K15,1,0))))))</f>
        <v>1</v>
      </c>
      <c r="BB10" s="50">
        <f>IF(Gewinnzahlen!$E$15=L10,1,IF(Gewinnzahlen!$E$15=L11,1,IF(Gewinnzahlen!$E$15=L12,1,IF(Gewinnzahlen!$E$15=L13,1,IF(Gewinnzahlen!$E$15=L14,1,IF(Gewinnzahlen!$E$15=L15,1,0))))))</f>
        <v>1</v>
      </c>
      <c r="BC10" s="50">
        <f>IF(Gewinnzahlen!$E$15=M10,1,IF(Gewinnzahlen!$E$15=M11,1,IF(Gewinnzahlen!$E$15=M12,1,IF(Gewinnzahlen!$E$15=M13,1,IF(Gewinnzahlen!$E$15=M14,1,IF(Gewinnzahlen!$E$15=M15,1,0))))))</f>
        <v>1</v>
      </c>
      <c r="BD10" s="50">
        <f>IF(Gewinnzahlen!$E$15=N10,1,IF(Gewinnzahlen!$E$15=N11,1,IF(Gewinnzahlen!$E$15=N12,1,IF(Gewinnzahlen!$E$15=N13,1,IF(Gewinnzahlen!$E$15=N14,1,IF(Gewinnzahlen!$E$15=N15,1,0))))))</f>
        <v>1</v>
      </c>
      <c r="BE10" s="53">
        <f>IF(Gewinnzahlen!$F$15=C10,1,IF(Gewinnzahlen!$F$15=C11,1,IF(Gewinnzahlen!$F$15=C12,1,IF(Gewinnzahlen!$F$15=C13,1,IF(Gewinnzahlen!$F$15=C14,1,IF(Gewinnzahlen!$F$15=C15,1,0))))))</f>
        <v>1</v>
      </c>
      <c r="BF10" s="50">
        <f>IF(Gewinnzahlen!$F$15=D10,1,IF(Gewinnzahlen!$F$15=D11,1,IF(Gewinnzahlen!$F$15=D12,1,IF(Gewinnzahlen!$F$15=D13,1,IF(Gewinnzahlen!$F$15=D14,1,IF(Gewinnzahlen!$F$15=D15,1,0))))))</f>
        <v>1</v>
      </c>
      <c r="BG10" s="50">
        <f>IF(Gewinnzahlen!$F$15=E10,1,IF(Gewinnzahlen!$F$15=E11,1,IF(Gewinnzahlen!$F$15=E12,1,IF(Gewinnzahlen!$F$15=E13,1,IF(Gewinnzahlen!$F$15=E14,1,IF(Gewinnzahlen!$F$15=E15,1,0))))))</f>
        <v>1</v>
      </c>
      <c r="BH10" s="50">
        <f>IF(Gewinnzahlen!$F$15=F10,1,IF(Gewinnzahlen!$F$15=F11,1,IF(Gewinnzahlen!$F$15=F12,1,IF(Gewinnzahlen!$F$15=F13,1,IF(Gewinnzahlen!$F$15=F14,1,IF(Gewinnzahlen!$F$15=F15,1,0))))))</f>
        <v>1</v>
      </c>
      <c r="BI10" s="50">
        <f>IF(Gewinnzahlen!$F$15=G10,1,IF(Gewinnzahlen!$F$15=G11,1,IF(Gewinnzahlen!$F$15=G12,1,IF(Gewinnzahlen!$F$15=G13,1,IF(Gewinnzahlen!$F$15=G14,1,IF(Gewinnzahlen!$F$15=G15,1,0))))))</f>
        <v>1</v>
      </c>
      <c r="BJ10" s="50">
        <f>IF(Gewinnzahlen!$F$15=H10,1,IF(Gewinnzahlen!$F$15=H11,1,IF(Gewinnzahlen!$F$15=H12,1,IF(Gewinnzahlen!$F$15=H13,1,IF(Gewinnzahlen!$F$15=H14,1,IF(Gewinnzahlen!$F$15=H15,1,0))))))</f>
        <v>1</v>
      </c>
      <c r="BK10" s="50">
        <f>IF(Gewinnzahlen!$F$15=I10,1,IF(Gewinnzahlen!$F$15=I11,1,IF(Gewinnzahlen!$F$15=I12,1,IF(Gewinnzahlen!$F$15=I13,1,IF(Gewinnzahlen!$F$15=I14,1,IF(Gewinnzahlen!$F$15=I15,1,0))))))</f>
        <v>1</v>
      </c>
      <c r="BL10" s="50">
        <f>IF(Gewinnzahlen!$F$15=J10,1,IF(Gewinnzahlen!$F$15=J11,1,IF(Gewinnzahlen!$F$15=J12,1,IF(Gewinnzahlen!$F$15=J13,1,IF(Gewinnzahlen!$F$15=J14,1,IF(Gewinnzahlen!$F$15=J15,1,0))))))</f>
        <v>1</v>
      </c>
      <c r="BM10" s="50">
        <f>IF(Gewinnzahlen!$F$15=K10,1,IF(Gewinnzahlen!$F$15=K11,1,IF(Gewinnzahlen!$F$15=K12,1,IF(Gewinnzahlen!$F$15=K13,1,IF(Gewinnzahlen!$F$15=K14,1,IF(Gewinnzahlen!$F$15=K15,1,0))))))</f>
        <v>1</v>
      </c>
      <c r="BN10" s="50">
        <f>IF(Gewinnzahlen!$F$15=L10,1,IF(Gewinnzahlen!$F$15=L11,1,IF(Gewinnzahlen!$F$15=L12,1,IF(Gewinnzahlen!$F$15=L13,1,IF(Gewinnzahlen!$F$15=L14,1,IF(Gewinnzahlen!$F$15=L15,1,0))))))</f>
        <v>1</v>
      </c>
      <c r="BO10" s="50">
        <f>IF(Gewinnzahlen!$F$15=M10,1,IF(Gewinnzahlen!$F$15=M11,1,IF(Gewinnzahlen!$F$15=M12,1,IF(Gewinnzahlen!$F$15=M13,1,IF(Gewinnzahlen!$F$15=M14,1,IF(Gewinnzahlen!$F$15=M15,1,0))))))</f>
        <v>1</v>
      </c>
      <c r="BP10" s="50">
        <f>IF(Gewinnzahlen!$F$15=N10,1,IF(Gewinnzahlen!$F$15=N11,1,IF(Gewinnzahlen!$F$15=N12,1,IF(Gewinnzahlen!$F$15=N13,1,IF(Gewinnzahlen!$F$15=N14,1,IF(Gewinnzahlen!$F$15=N15,1,0))))))</f>
        <v>1</v>
      </c>
      <c r="BQ10" s="53">
        <f>IF(Gewinnzahlen!$G$15=C10,1,IF(Gewinnzahlen!$G$15=C11,1,IF(Gewinnzahlen!$G$15=C12,1,IF(Gewinnzahlen!$G$15=C13,1,IF(Gewinnzahlen!$G$15=C14,1,IF(Gewinnzahlen!$G$15=C15,1,0))))))</f>
        <v>1</v>
      </c>
      <c r="BR10" s="50">
        <f>IF(Gewinnzahlen!$G$15=D10,1,IF(Gewinnzahlen!$G$15=D11,1,IF(Gewinnzahlen!$G$15=D12,1,IF(Gewinnzahlen!$G$15=D13,1,IF(Gewinnzahlen!$G$15=D14,1,IF(Gewinnzahlen!$G$15=D15,1,0))))))</f>
        <v>1</v>
      </c>
      <c r="BS10" s="50">
        <f>IF(Gewinnzahlen!$G$15=E10,1,IF(Gewinnzahlen!$G$15=E11,1,IF(Gewinnzahlen!$G$15=E12,1,IF(Gewinnzahlen!$G$15=E13,1,IF(Gewinnzahlen!$G$15=E14,1,IF(Gewinnzahlen!$G$15=E15,1,0))))))</f>
        <v>1</v>
      </c>
      <c r="BT10" s="50">
        <f>IF(Gewinnzahlen!$G$15=F10,1,IF(Gewinnzahlen!$G$15=F11,1,IF(Gewinnzahlen!$G$15=F12,1,IF(Gewinnzahlen!$G$15=F13,1,IF(Gewinnzahlen!$G$15=F14,1,IF(Gewinnzahlen!$G$15=F15,1,0))))))</f>
        <v>1</v>
      </c>
      <c r="BU10" s="50">
        <f>IF(Gewinnzahlen!$G$15=G10,1,IF(Gewinnzahlen!$G$15=G11,1,IF(Gewinnzahlen!$G$15=G12,1,IF(Gewinnzahlen!$G$15=G13,1,IF(Gewinnzahlen!$G$15=G14,1,IF(Gewinnzahlen!$G$15=G15,1,0))))))</f>
        <v>1</v>
      </c>
      <c r="BV10" s="50">
        <f>IF(Gewinnzahlen!$G$15=H10,1,IF(Gewinnzahlen!$G$15=H11,1,IF(Gewinnzahlen!$G$15=H12,1,IF(Gewinnzahlen!$G$15=H13,1,IF(Gewinnzahlen!$G$15=H14,1,IF(Gewinnzahlen!$G$15=H15,1,0))))))</f>
        <v>1</v>
      </c>
      <c r="BW10" s="50">
        <f>IF(Gewinnzahlen!$G$15=I10,1,IF(Gewinnzahlen!$G$15=I11,1,IF(Gewinnzahlen!$G$15=I12,1,IF(Gewinnzahlen!$G$15=I13,1,IF(Gewinnzahlen!$G$15=I14,1,IF(Gewinnzahlen!$G$15=I15,1,0))))))</f>
        <v>1</v>
      </c>
      <c r="BX10" s="50">
        <f>IF(Gewinnzahlen!$G$15=J10,1,IF(Gewinnzahlen!$G$15=J11,1,IF(Gewinnzahlen!$G$15=J12,1,IF(Gewinnzahlen!$G$15=J13,1,IF(Gewinnzahlen!$G$15=J14,1,IF(Gewinnzahlen!$G$15=J15,1,0))))))</f>
        <v>1</v>
      </c>
      <c r="BY10" s="50">
        <f>IF(Gewinnzahlen!$G$15=K10,1,IF(Gewinnzahlen!$G$15=K11,1,IF(Gewinnzahlen!$G$15=K12,1,IF(Gewinnzahlen!$G$15=K13,1,IF(Gewinnzahlen!$G$15=K14,1,IF(Gewinnzahlen!$G$15=K15,1,0))))))</f>
        <v>1</v>
      </c>
      <c r="BZ10" s="50">
        <f>IF(Gewinnzahlen!$G$15=L10,1,IF(Gewinnzahlen!$G$15=L11,1,IF(Gewinnzahlen!$G$15=L12,1,IF(Gewinnzahlen!$G$15=L13,1,IF(Gewinnzahlen!$G$15=L14,1,IF(Gewinnzahlen!$G$15=L15,1,0))))))</f>
        <v>1</v>
      </c>
      <c r="CA10" s="50">
        <f>IF(Gewinnzahlen!$G$15=M10,1,IF(Gewinnzahlen!$G$15=M11,1,IF(Gewinnzahlen!$G$15=M12,1,IF(Gewinnzahlen!$G$15=M13,1,IF(Gewinnzahlen!$G$15=M14,1,IF(Gewinnzahlen!$G$15=M15,1,0))))))</f>
        <v>1</v>
      </c>
      <c r="CB10" s="50">
        <f>IF(Gewinnzahlen!$G$15=N10,1,IF(Gewinnzahlen!$G$15=N11,1,IF(Gewinnzahlen!$G$15=N12,1,IF(Gewinnzahlen!$G$15=N13,1,IF(Gewinnzahlen!$G$15=N14,1,IF(Gewinnzahlen!$G$15=N15,1,0))))))</f>
        <v>1</v>
      </c>
      <c r="CC10" s="53">
        <f>IF(Gewinnzahlen!$H$15=C10,1,IF(Gewinnzahlen!$H$15=C11,1,IF(Gewinnzahlen!$H$15=C12,1,IF(Gewinnzahlen!$H$15=C13,1,IF(Gewinnzahlen!$H$15=C14,1,IF(Gewinnzahlen!$H$15=C15,1,0))))))</f>
        <v>1</v>
      </c>
      <c r="CD10" s="50">
        <f>IF(Gewinnzahlen!$H$15=D10,1,IF(Gewinnzahlen!$H$15=D11,1,IF(Gewinnzahlen!$H$15=D12,1,IF(Gewinnzahlen!$H$15=D13,1,IF(Gewinnzahlen!$H$15=D14,1,IF(Gewinnzahlen!$H$15=D15,1,0))))))</f>
        <v>1</v>
      </c>
      <c r="CE10" s="50">
        <f>IF(Gewinnzahlen!$H$15=E10,1,IF(Gewinnzahlen!$H$15=E11,1,IF(Gewinnzahlen!$H$15=E12,1,IF(Gewinnzahlen!$H$15=E13,1,IF(Gewinnzahlen!$H$15=E14,1,IF(Gewinnzahlen!$H$15=E15,1,0))))))</f>
        <v>1</v>
      </c>
      <c r="CF10" s="50">
        <f>IF(Gewinnzahlen!$H$15=F10,1,IF(Gewinnzahlen!$H$15=F11,1,IF(Gewinnzahlen!$H$15=F12,1,IF(Gewinnzahlen!$H$15=F13,1,IF(Gewinnzahlen!$H$15=F14,1,IF(Gewinnzahlen!$H$15=F15,1,0))))))</f>
        <v>1</v>
      </c>
      <c r="CG10" s="50">
        <f>IF(Gewinnzahlen!$H$15=G10,1,IF(Gewinnzahlen!$H$15=G11,1,IF(Gewinnzahlen!$H$15=G12,1,IF(Gewinnzahlen!$H$15=G13,1,IF(Gewinnzahlen!$H$15=G14,1,IF(Gewinnzahlen!$H$15=G15,1,0))))))</f>
        <v>1</v>
      </c>
      <c r="CH10" s="50">
        <f>IF(Gewinnzahlen!$H$15=H10,1,IF(Gewinnzahlen!$H$15=H11,1,IF(Gewinnzahlen!$H$15=H12,1,IF(Gewinnzahlen!$H$15=H13,1,IF(Gewinnzahlen!$H$15=H14,1,IF(Gewinnzahlen!$H$15=H15,1,0))))))</f>
        <v>1</v>
      </c>
      <c r="CI10" s="50">
        <f>IF(Gewinnzahlen!$H$15=I10,1,IF(Gewinnzahlen!$H$15=I11,1,IF(Gewinnzahlen!$H$15=I12,1,IF(Gewinnzahlen!$H$15=I13,1,IF(Gewinnzahlen!$H$15=I14,1,IF(Gewinnzahlen!$H$15=I15,1,0))))))</f>
        <v>1</v>
      </c>
      <c r="CJ10" s="50">
        <f>IF(Gewinnzahlen!$H$15=J10,1,IF(Gewinnzahlen!$H$15=J11,1,IF(Gewinnzahlen!$H$15=J12,1,IF(Gewinnzahlen!$H$15=J13,1,IF(Gewinnzahlen!$H$15=J14,1,IF(Gewinnzahlen!$H$15=J15,1,0))))))</f>
        <v>1</v>
      </c>
      <c r="CK10" s="50">
        <f>IF(Gewinnzahlen!$H$15=K10,1,IF(Gewinnzahlen!$H$15=K11,1,IF(Gewinnzahlen!$H$15=K12,1,IF(Gewinnzahlen!$H$15=K13,1,IF(Gewinnzahlen!$H$15=K14,1,IF(Gewinnzahlen!$H$15=K15,1,0))))))</f>
        <v>1</v>
      </c>
      <c r="CL10" s="50">
        <f>IF(Gewinnzahlen!$H$15=L10,1,IF(Gewinnzahlen!$H$15=L11,1,IF(Gewinnzahlen!$H$15=L12,1,IF(Gewinnzahlen!$H$15=L13,1,IF(Gewinnzahlen!$H$15=L14,1,IF(Gewinnzahlen!$H$15=L15,1,0))))))</f>
        <v>1</v>
      </c>
      <c r="CM10" s="50">
        <f>IF(Gewinnzahlen!$H$15=M10,1,IF(Gewinnzahlen!$H$15=M11,1,IF(Gewinnzahlen!$H$15=M12,1,IF(Gewinnzahlen!$H$15=M13,1,IF(Gewinnzahlen!$H$15=M14,1,IF(Gewinnzahlen!$H$15=M15,1,0))))))</f>
        <v>1</v>
      </c>
      <c r="CN10" s="50">
        <f>IF(Gewinnzahlen!$H$15=N10,1,IF(Gewinnzahlen!$H$15=N11,1,IF(Gewinnzahlen!$H$15=N12,1,IF(Gewinnzahlen!$H$15=N13,1,IF(Gewinnzahlen!$H$15=N14,1,IF(Gewinnzahlen!$H$15=N15,1,0))))))</f>
        <v>1</v>
      </c>
      <c r="CO10" s="53">
        <f>IF(Gewinnzahlen!$I$15=C10,1,IF(Gewinnzahlen!$I$15=C11,1,IF(Gewinnzahlen!$I$15=C12,1,IF(Gewinnzahlen!$I$15=C13,1,IF(Gewinnzahlen!$I$15=C14,1,IF(Gewinnzahlen!$I$15=C15,1,0))))))</f>
        <v>1</v>
      </c>
      <c r="CP10" s="50">
        <f>IF(Gewinnzahlen!$I$15=D10,1,IF(Gewinnzahlen!$I$15=D11,1,IF(Gewinnzahlen!$I$15=D12,1,IF(Gewinnzahlen!$I$15=D13,1,IF(Gewinnzahlen!$I$15=D14,1,IF(Gewinnzahlen!$I$15=D15,1,0))))))</f>
        <v>1</v>
      </c>
      <c r="CQ10" s="50">
        <f>IF(Gewinnzahlen!$I$15=E10,1,IF(Gewinnzahlen!$I$15=E11,1,IF(Gewinnzahlen!$I$15=E12,1,IF(Gewinnzahlen!$I$15=E13,1,IF(Gewinnzahlen!$I$15=E14,1,IF(Gewinnzahlen!$I$15=E15,1,0))))))</f>
        <v>1</v>
      </c>
      <c r="CR10" s="50">
        <f>IF(Gewinnzahlen!$I$15=F10,1,IF(Gewinnzahlen!$I$15=F11,1,IF(Gewinnzahlen!$I$15=F12,1,IF(Gewinnzahlen!$I$15=F13,1,IF(Gewinnzahlen!$I$15=F14,1,IF(Gewinnzahlen!$I$15=F15,1,0))))))</f>
        <v>1</v>
      </c>
      <c r="CS10" s="50">
        <f>IF(Gewinnzahlen!$I$15=G10,1,IF(Gewinnzahlen!$I$15=G11,1,IF(Gewinnzahlen!$I$15=G12,1,IF(Gewinnzahlen!$I$15=G13,1,IF(Gewinnzahlen!$I$15=G14,1,IF(Gewinnzahlen!$I$15=G15,1,0))))))</f>
        <v>1</v>
      </c>
      <c r="CT10" s="50">
        <f>IF(Gewinnzahlen!$I$15=H10,1,IF(Gewinnzahlen!$I$15=H11,1,IF(Gewinnzahlen!$I$15=H12,1,IF(Gewinnzahlen!$I$15=H13,1,IF(Gewinnzahlen!$I$15=H14,1,IF(Gewinnzahlen!$I$15=H15,1,0))))))</f>
        <v>1</v>
      </c>
      <c r="CU10" s="50">
        <f>IF(Gewinnzahlen!$I$15=I10,1,IF(Gewinnzahlen!$I$15=I11,1,IF(Gewinnzahlen!$I$15=I12,1,IF(Gewinnzahlen!$I$15=I13,1,IF(Gewinnzahlen!$I$15=I14,1,IF(Gewinnzahlen!$I$15=I15,1,0))))))</f>
        <v>1</v>
      </c>
      <c r="CV10" s="50">
        <f>IF(Gewinnzahlen!$I$15=J10,1,IF(Gewinnzahlen!$I$15=J11,1,IF(Gewinnzahlen!$I$15=J12,1,IF(Gewinnzahlen!$I$15=J13,1,IF(Gewinnzahlen!$I$15=J14,1,IF(Gewinnzahlen!$I$15=J15,1,0))))))</f>
        <v>1</v>
      </c>
      <c r="CW10" s="50">
        <f>IF(Gewinnzahlen!$I$15=K10,1,IF(Gewinnzahlen!$I$15=K11,1,IF(Gewinnzahlen!$I$15=K12,1,IF(Gewinnzahlen!$I$15=K13,1,IF(Gewinnzahlen!$I$15=K14,1,IF(Gewinnzahlen!$I$15=K15,1,0))))))</f>
        <v>1</v>
      </c>
      <c r="CX10" s="50">
        <f>IF(Gewinnzahlen!$I$15=L10,1,IF(Gewinnzahlen!$I$15=L11,1,IF(Gewinnzahlen!$I$15=L12,1,IF(Gewinnzahlen!$I$15=L13,1,IF(Gewinnzahlen!$I$15=L14,1,IF(Gewinnzahlen!$I$15=L15,1,0))))))</f>
        <v>1</v>
      </c>
      <c r="CY10" s="50">
        <f>IF(Gewinnzahlen!$I$15=M10,1,IF(Gewinnzahlen!$I$15=M11,1,IF(Gewinnzahlen!$I$15=M12,1,IF(Gewinnzahlen!$I$15=M13,1,IF(Gewinnzahlen!$I$15=M14,1,IF(Gewinnzahlen!$I$15=M15,1,0))))))</f>
        <v>1</v>
      </c>
      <c r="CZ10" s="50">
        <f>IF(Gewinnzahlen!$I$15=N10,1,IF(Gewinnzahlen!$I$15=N11,1,IF(Gewinnzahlen!$I$15=N12,1,IF(Gewinnzahlen!$I$15=N13,1,IF(Gewinnzahlen!$I$15=N14,1,IF(Gewinnzahlen!$I$15=N15,1,0))))))</f>
        <v>1</v>
      </c>
      <c r="DA10" s="53">
        <f>IF(Gewinnzahlen!$J$15=C10,1,IF(Gewinnzahlen!$J$15=C11,1,IF(Gewinnzahlen!$J$15=C12,1,IF(Gewinnzahlen!$J$15=C13,1,IF(Gewinnzahlen!$J$15=C14,1,IF(Gewinnzahlen!$J$15=C15,1,0))))))</f>
        <v>1</v>
      </c>
      <c r="DB10" s="50">
        <f>IF(Gewinnzahlen!$J$15=D10,1,IF(Gewinnzahlen!$J$15=D11,1,IF(Gewinnzahlen!$J$15=D12,1,IF(Gewinnzahlen!$J$15=D13,1,IF(Gewinnzahlen!$J$15=D14,1,IF(Gewinnzahlen!$J$15=D15,1,0))))))</f>
        <v>1</v>
      </c>
      <c r="DC10" s="50">
        <f>IF(Gewinnzahlen!$J$15=E10,1,IF(Gewinnzahlen!$J$15=E11,1,IF(Gewinnzahlen!$J$15=E12,1,IF(Gewinnzahlen!$J$15=E13,1,IF(Gewinnzahlen!$J$15=E14,1,IF(Gewinnzahlen!$J$15=E15,1,0))))))</f>
        <v>1</v>
      </c>
      <c r="DD10" s="50">
        <f>IF(Gewinnzahlen!$J$15=F10,1,IF(Gewinnzahlen!$J$15=F11,1,IF(Gewinnzahlen!$J$15=F12,1,IF(Gewinnzahlen!$J$15=F13,1,IF(Gewinnzahlen!$J$15=F14,1,IF(Gewinnzahlen!$J$15=F15,1,0))))))</f>
        <v>1</v>
      </c>
      <c r="DE10" s="50">
        <f>IF(Gewinnzahlen!$J$15=G10,1,IF(Gewinnzahlen!$J$15=G11,1,IF(Gewinnzahlen!$J$15=G12,1,IF(Gewinnzahlen!$J$15=G13,1,IF(Gewinnzahlen!$J$15=G14,1,IF(Gewinnzahlen!$J$15=G15,1,0))))))</f>
        <v>1</v>
      </c>
      <c r="DF10" s="50">
        <f>IF(Gewinnzahlen!$J$15=H10,1,IF(Gewinnzahlen!$J$15=H11,1,IF(Gewinnzahlen!$J$15=H12,1,IF(Gewinnzahlen!$J$15=H13,1,IF(Gewinnzahlen!$J$15=H14,1,IF(Gewinnzahlen!$J$15=H15,1,0))))))</f>
        <v>1</v>
      </c>
      <c r="DG10" s="50">
        <f>IF(Gewinnzahlen!$J$15=I10,1,IF(Gewinnzahlen!$J$15=I11,1,IF(Gewinnzahlen!$J$15=I12,1,IF(Gewinnzahlen!$J$15=I13,1,IF(Gewinnzahlen!$J$15=I14,1,IF(Gewinnzahlen!$J$15=I15,1,0))))))</f>
        <v>1</v>
      </c>
      <c r="DH10" s="50">
        <f>IF(Gewinnzahlen!$J$15=J10,1,IF(Gewinnzahlen!$J$15=J11,1,IF(Gewinnzahlen!$J$15=J12,1,IF(Gewinnzahlen!$J$15=J13,1,IF(Gewinnzahlen!$J$15=J14,1,IF(Gewinnzahlen!$J$15=J15,1,0))))))</f>
        <v>1</v>
      </c>
      <c r="DI10" s="50">
        <f>IF(Gewinnzahlen!$J$15=K10,1,IF(Gewinnzahlen!$J$15=K11,1,IF(Gewinnzahlen!$J$15=K12,1,IF(Gewinnzahlen!$J$15=K13,1,IF(Gewinnzahlen!$J$15=K14,1,IF(Gewinnzahlen!$J$15=K15,1,0))))))</f>
        <v>1</v>
      </c>
      <c r="DJ10" s="50">
        <f>IF(Gewinnzahlen!$J$15=L10,1,IF(Gewinnzahlen!$J$15=L11,1,IF(Gewinnzahlen!$J$15=L12,1,IF(Gewinnzahlen!$J$15=L13,1,IF(Gewinnzahlen!$J$15=L14,1,IF(Gewinnzahlen!$J$15=L15,1,0))))))</f>
        <v>1</v>
      </c>
      <c r="DK10" s="50">
        <f>IF(Gewinnzahlen!$J$15=M10,1,IF(Gewinnzahlen!$J$15=M11,1,IF(Gewinnzahlen!$J$15=M12,1,IF(Gewinnzahlen!$J$15=M13,1,IF(Gewinnzahlen!$J$15=M14,1,IF(Gewinnzahlen!$J$15=M15,1,0))))))</f>
        <v>1</v>
      </c>
      <c r="DL10" s="50">
        <f>IF(Gewinnzahlen!$J$15=N10,1,IF(Gewinnzahlen!$J$15=N11,1,IF(Gewinnzahlen!$J$15=N12,1,IF(Gewinnzahlen!$J$15=N13,1,IF(Gewinnzahlen!$J$15=N14,1,IF(Gewinnzahlen!$J$15=N15,1,0))))))</f>
        <v>1</v>
      </c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36" s="3" customFormat="1" ht="14.1" customHeight="1" thickTop="1" thickBot="1"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78" t="s">
        <v>86</v>
      </c>
      <c r="P11" s="105" t="s">
        <v>86</v>
      </c>
      <c r="Q11" s="91" t="str">
        <f>IF(O9="","Losnummer fehlt!",RIGHT($O$9,1))</f>
        <v>Losnummer fehlt!</v>
      </c>
      <c r="U11" s="50">
        <f>IF(Gewinnzahlen!$C$16=C10,1,IF(Gewinnzahlen!$C$16=C11,1,IF(Gewinnzahlen!$C$16=C12,1,IF(Gewinnzahlen!$C$16=C13,1,IF(Gewinnzahlen!$C$16=C14,1,IF(Gewinnzahlen!$C$16=C15,1,0))))))</f>
        <v>1</v>
      </c>
      <c r="V11" s="50">
        <f>IF(Gewinnzahlen!$C$16=D10,1,IF(Gewinnzahlen!$C$16=D11,1,IF(Gewinnzahlen!$C$16=D12,1,IF(Gewinnzahlen!$C$16=D13,1,IF(Gewinnzahlen!$C$16=D14,1,IF(Gewinnzahlen!$C$16=D15,1,0))))))</f>
        <v>1</v>
      </c>
      <c r="W11" s="50">
        <f>IF(Gewinnzahlen!$C$16=E10,1,IF(Gewinnzahlen!$C$16=E11,1,IF(Gewinnzahlen!$C$16=E12,1,IF(Gewinnzahlen!$C$16=E13,1,IF(Gewinnzahlen!$C$16=E14,1,IF(Gewinnzahlen!$C$16=E15,1,0))))))</f>
        <v>1</v>
      </c>
      <c r="X11" s="50">
        <f>IF(Gewinnzahlen!$C$16=F10,1,IF(Gewinnzahlen!$C$16=F11,1,IF(Gewinnzahlen!$C$16=F12,1,IF(Gewinnzahlen!$C$16=F13,1,IF(Gewinnzahlen!$C$16=F14,1,IF(Gewinnzahlen!$C$16=F15,1,0))))))</f>
        <v>1</v>
      </c>
      <c r="Y11" s="50">
        <f>IF(Gewinnzahlen!$C$16=G10,1,IF(Gewinnzahlen!$C$16=G11,1,IF(Gewinnzahlen!$C$16=G12,1,IF(Gewinnzahlen!$C$16=G13,1,IF(Gewinnzahlen!$C$16=G14,1,IF(Gewinnzahlen!$C$16=G15,1,0))))))</f>
        <v>1</v>
      </c>
      <c r="Z11" s="50">
        <f>IF(Gewinnzahlen!$C$16=H10,1,IF(Gewinnzahlen!$C$16=H11,1,IF(Gewinnzahlen!$C$16=H12,1,IF(Gewinnzahlen!$C$16=H13,1,IF(Gewinnzahlen!$C$16=H14,1,IF(Gewinnzahlen!$C$16=H15,1,0))))))</f>
        <v>1</v>
      </c>
      <c r="AA11" s="50">
        <f>IF(Gewinnzahlen!$C$16=I10,1,IF(Gewinnzahlen!$C$16=I11,1,IF(Gewinnzahlen!$C$16=I12,1,IF(Gewinnzahlen!$C$16=I13,1,IF(Gewinnzahlen!$C$16=I14,1,IF(Gewinnzahlen!$C$16=I15,1,0))))))</f>
        <v>1</v>
      </c>
      <c r="AB11" s="50">
        <f>IF(Gewinnzahlen!$C$16=J10,1,IF(Gewinnzahlen!$C$16=J11,1,IF(Gewinnzahlen!$C$16=J12,1,IF(Gewinnzahlen!$C$16=J13,1,IF(Gewinnzahlen!$C$16=J14,1,IF(Gewinnzahlen!$C$16=J15,1,0))))))</f>
        <v>1</v>
      </c>
      <c r="AC11" s="50">
        <f>IF(Gewinnzahlen!$C$16=K10,1,IF(Gewinnzahlen!$C$16=K11,1,IF(Gewinnzahlen!$C$16=K12,1,IF(Gewinnzahlen!$C$16=K13,1,IF(Gewinnzahlen!$C$16=K14,1,IF(Gewinnzahlen!$C$16=K15,1,0))))))</f>
        <v>1</v>
      </c>
      <c r="AD11" s="50">
        <f>IF(Gewinnzahlen!$C$16=L10,1,IF(Gewinnzahlen!$C$16=L11,1,IF(Gewinnzahlen!$C$16=L12,1,IF(Gewinnzahlen!$C$16=L13,1,IF(Gewinnzahlen!$C$16=L14,1,IF(Gewinnzahlen!$C$16=L15,1,0))))))</f>
        <v>1</v>
      </c>
      <c r="AE11" s="50">
        <f>IF(Gewinnzahlen!$C$16=M10,1,IF(Gewinnzahlen!$C$16=M11,1,IF(Gewinnzahlen!$C$16=M12,1,IF(Gewinnzahlen!$C$16=M13,1,IF(Gewinnzahlen!$C$16=M14,1,IF(Gewinnzahlen!$C$16=M15,1,0))))))</f>
        <v>1</v>
      </c>
      <c r="AF11" s="50">
        <f>IF(Gewinnzahlen!$C$16=N10,1,IF(Gewinnzahlen!$C$16=N11,1,IF(Gewinnzahlen!$C$16=N12,1,IF(Gewinnzahlen!$C$16=N13,1,IF(Gewinnzahlen!$C$16=N14,1,IF(Gewinnzahlen!$C$16=N15,1,0))))))</f>
        <v>1</v>
      </c>
      <c r="AG11" s="53">
        <f>IF(Gewinnzahlen!$D$16=C10,1,IF(Gewinnzahlen!$D$16=C11,1,IF(Gewinnzahlen!$D$16=C12,1,IF(Gewinnzahlen!$D$16=C13,1,IF(Gewinnzahlen!$D$16=C14,1,IF(Gewinnzahlen!$D$16=C15,1,0))))))</f>
        <v>1</v>
      </c>
      <c r="AH11" s="50">
        <f>IF(Gewinnzahlen!$D$16=D10,1,IF(Gewinnzahlen!$D$16=D11,1,IF(Gewinnzahlen!$D$16=D12,1,IF(Gewinnzahlen!$D$16=D13,1,IF(Gewinnzahlen!$D$16=D14,1,IF(Gewinnzahlen!$D$16=D15,1,0))))))</f>
        <v>1</v>
      </c>
      <c r="AI11" s="50">
        <f>IF(Gewinnzahlen!$D$16=E10,1,IF(Gewinnzahlen!$D$16=E11,1,IF(Gewinnzahlen!$D$16=E12,1,IF(Gewinnzahlen!$D$16=E13,1,IF(Gewinnzahlen!$D$16=E14,1,IF(Gewinnzahlen!$D$16=E15,1,0))))))</f>
        <v>1</v>
      </c>
      <c r="AJ11" s="50">
        <f>IF(Gewinnzahlen!$D$16=F10,1,IF(Gewinnzahlen!$D$16=F11,1,IF(Gewinnzahlen!$D$16=F12,1,IF(Gewinnzahlen!$D$16=F13,1,IF(Gewinnzahlen!$D$16=F14,1,IF(Gewinnzahlen!$D$16=F15,1,0))))))</f>
        <v>1</v>
      </c>
      <c r="AK11" s="50">
        <f>IF(Gewinnzahlen!$D$16=G10,1,IF(Gewinnzahlen!$D$16=G11,1,IF(Gewinnzahlen!$D$16=G12,1,IF(Gewinnzahlen!$D$16=G13,1,IF(Gewinnzahlen!$D$16=G14,1,IF(Gewinnzahlen!$D$16=G15,1,0))))))</f>
        <v>1</v>
      </c>
      <c r="AL11" s="50">
        <f>IF(Gewinnzahlen!$D$16=H10,1,IF(Gewinnzahlen!$D$16=H11,1,IF(Gewinnzahlen!$D$16=H12,1,IF(Gewinnzahlen!$D$16=H13,1,IF(Gewinnzahlen!$D$16=H14,1,IF(Gewinnzahlen!$D$16=H15,1,0))))))</f>
        <v>1</v>
      </c>
      <c r="AM11" s="50">
        <f>IF(Gewinnzahlen!$D$16=I10,1,IF(Gewinnzahlen!$D$16=I11,1,IF(Gewinnzahlen!$D$16=I12,1,IF(Gewinnzahlen!$D$16=I13,1,IF(Gewinnzahlen!$D$16=I14,1,IF(Gewinnzahlen!$D$16=I15,1,0))))))</f>
        <v>1</v>
      </c>
      <c r="AN11" s="50">
        <f>IF(Gewinnzahlen!$D$16=J10,1,IF(Gewinnzahlen!$D$16=J11,1,IF(Gewinnzahlen!$D$16=J12,1,IF(Gewinnzahlen!$D$16=J13,1,IF(Gewinnzahlen!$D$16=J14,1,IF(Gewinnzahlen!$D$16=J15,1,0))))))</f>
        <v>1</v>
      </c>
      <c r="AO11" s="50">
        <f>IF(Gewinnzahlen!$D$16=K10,1,IF(Gewinnzahlen!$D$16=K11,1,IF(Gewinnzahlen!$D$16=K12,1,IF(Gewinnzahlen!$D$16=K13,1,IF(Gewinnzahlen!$D$16=K14,1,IF(Gewinnzahlen!$D$16=K15,1,0))))))</f>
        <v>1</v>
      </c>
      <c r="AP11" s="50">
        <f>IF(Gewinnzahlen!$D$16=L10,1,IF(Gewinnzahlen!$D$16=L11,1,IF(Gewinnzahlen!$D$16=L12,1,IF(Gewinnzahlen!$D$16=L13,1,IF(Gewinnzahlen!$D$16=L14,1,IF(Gewinnzahlen!$D$16=L15,1,0))))))</f>
        <v>1</v>
      </c>
      <c r="AQ11" s="50">
        <f>IF(Gewinnzahlen!$D$16=M10,1,IF(Gewinnzahlen!$D$16=M11,1,IF(Gewinnzahlen!$D$16=M12,1,IF(Gewinnzahlen!$D$16=M13,1,IF(Gewinnzahlen!$D$16=M14,1,IF(Gewinnzahlen!$D$16=M15,1,0))))))</f>
        <v>1</v>
      </c>
      <c r="AR11" s="50">
        <f>IF(Gewinnzahlen!$D$16=N10,1,IF(Gewinnzahlen!$D$16=N11,1,IF(Gewinnzahlen!$D$16=N12,1,IF(Gewinnzahlen!$D$16=N13,1,IF(Gewinnzahlen!$D$16=N14,1,IF(Gewinnzahlen!$D$16=N15,1,0))))))</f>
        <v>1</v>
      </c>
      <c r="AS11" s="53">
        <f>IF(Gewinnzahlen!$E$16=C10,1,IF(Gewinnzahlen!$E$16=C11,1,IF(Gewinnzahlen!$E$16=C12,1,IF(Gewinnzahlen!$E$16=C13,1,IF(Gewinnzahlen!$E$16=C14,1,IF(Gewinnzahlen!$E$16=C15,1,0))))))</f>
        <v>1</v>
      </c>
      <c r="AT11" s="50">
        <f>IF(Gewinnzahlen!$E$16=D10,1,IF(Gewinnzahlen!$E$16=D11,1,IF(Gewinnzahlen!$E$16=D12,1,IF(Gewinnzahlen!$E$16=D13,1,IF(Gewinnzahlen!$E$16=D14,1,IF(Gewinnzahlen!$E$16=D15,1,0))))))</f>
        <v>1</v>
      </c>
      <c r="AU11" s="50">
        <f>IF(Gewinnzahlen!$E$16=E10,1,IF(Gewinnzahlen!$E$16=E11,1,IF(Gewinnzahlen!$E$16=E12,1,IF(Gewinnzahlen!$E$16=E13,1,IF(Gewinnzahlen!$E$16=E14,1,IF(Gewinnzahlen!$E$16=E15,1,0))))))</f>
        <v>1</v>
      </c>
      <c r="AV11" s="50">
        <f>IF(Gewinnzahlen!$E$16=F10,1,IF(Gewinnzahlen!$E$16=F11,1,IF(Gewinnzahlen!$E$16=F12,1,IF(Gewinnzahlen!$E$16=F13,1,IF(Gewinnzahlen!$E$16=F14,1,IF(Gewinnzahlen!$E$16=F15,1,0))))))</f>
        <v>1</v>
      </c>
      <c r="AW11" s="50">
        <f>IF(Gewinnzahlen!$E$16=G10,1,IF(Gewinnzahlen!$E$16=G11,1,IF(Gewinnzahlen!$E$16=G12,1,IF(Gewinnzahlen!$E$16=G13,1,IF(Gewinnzahlen!$E$16=G14,1,IF(Gewinnzahlen!$E$16=G15,1,0))))))</f>
        <v>1</v>
      </c>
      <c r="AX11" s="50">
        <f>IF(Gewinnzahlen!$E$16=H10,1,IF(Gewinnzahlen!$E$16=H11,1,IF(Gewinnzahlen!$E$16=H12,1,IF(Gewinnzahlen!$E$16=H13,1,IF(Gewinnzahlen!$E$16=H14,1,IF(Gewinnzahlen!$E$16=H15,1,0))))))</f>
        <v>1</v>
      </c>
      <c r="AY11" s="50">
        <f>IF(Gewinnzahlen!$E$16=I10,1,IF(Gewinnzahlen!$E$16=I11,1,IF(Gewinnzahlen!$E$16=I12,1,IF(Gewinnzahlen!$E$16=I13,1,IF(Gewinnzahlen!$E$16=I14,1,IF(Gewinnzahlen!$E$16=I15,1,0))))))</f>
        <v>1</v>
      </c>
      <c r="AZ11" s="50">
        <f>IF(Gewinnzahlen!$E$16=J10,1,IF(Gewinnzahlen!$E$16=J11,1,IF(Gewinnzahlen!$E$16=J12,1,IF(Gewinnzahlen!$E$16=J13,1,IF(Gewinnzahlen!$E$16=J14,1,IF(Gewinnzahlen!$E$16=J15,1,0))))))</f>
        <v>1</v>
      </c>
      <c r="BA11" s="50">
        <f>IF(Gewinnzahlen!$E$16=K10,1,IF(Gewinnzahlen!$E$16=K11,1,IF(Gewinnzahlen!$E$16=K12,1,IF(Gewinnzahlen!$E$16=K13,1,IF(Gewinnzahlen!$E$16=K14,1,IF(Gewinnzahlen!$E$16=K15,1,0))))))</f>
        <v>1</v>
      </c>
      <c r="BB11" s="50">
        <f>IF(Gewinnzahlen!$E$16=L10,1,IF(Gewinnzahlen!$E$16=L11,1,IF(Gewinnzahlen!$E$16=L12,1,IF(Gewinnzahlen!$E$16=L13,1,IF(Gewinnzahlen!$E$16=L14,1,IF(Gewinnzahlen!$E$16=L15,1,0))))))</f>
        <v>1</v>
      </c>
      <c r="BC11" s="50">
        <f>IF(Gewinnzahlen!$E$16=M10,1,IF(Gewinnzahlen!$E$16=M11,1,IF(Gewinnzahlen!$E$16=M12,1,IF(Gewinnzahlen!$E$16=M13,1,IF(Gewinnzahlen!$E$16=M14,1,IF(Gewinnzahlen!$E$16=M15,1,0))))))</f>
        <v>1</v>
      </c>
      <c r="BD11" s="50">
        <f>IF(Gewinnzahlen!$E$16=N10,1,IF(Gewinnzahlen!$E$16=N11,1,IF(Gewinnzahlen!$E$16=N12,1,IF(Gewinnzahlen!$E$16=N13,1,IF(Gewinnzahlen!$E$16=N14,1,IF(Gewinnzahlen!$E$16=N15,1,0))))))</f>
        <v>1</v>
      </c>
      <c r="BE11" s="53">
        <f>IF(Gewinnzahlen!$F$16=C10,1,IF(Gewinnzahlen!$F$16=C11,1,IF(Gewinnzahlen!$F$16=C12,1,IF(Gewinnzahlen!$F$16=C13,1,IF(Gewinnzahlen!$F$16=C14,1,IF(Gewinnzahlen!$F$16=C15,1,0))))))</f>
        <v>1</v>
      </c>
      <c r="BF11" s="50">
        <f>IF(Gewinnzahlen!$F$16=D10,1,IF(Gewinnzahlen!$F$16=D11,1,IF(Gewinnzahlen!$F$16=D12,1,IF(Gewinnzahlen!$F$16=D13,1,IF(Gewinnzahlen!$F$16=D14,1,IF(Gewinnzahlen!$F$16=D15,1,0))))))</f>
        <v>1</v>
      </c>
      <c r="BG11" s="50">
        <f>IF(Gewinnzahlen!$F$16=E10,1,IF(Gewinnzahlen!$F$16=E11,1,IF(Gewinnzahlen!$F$16=E12,1,IF(Gewinnzahlen!$F$16=E13,1,IF(Gewinnzahlen!$F$16=E14,1,IF(Gewinnzahlen!$F$16=E15,1,0))))))</f>
        <v>1</v>
      </c>
      <c r="BH11" s="50">
        <f>IF(Gewinnzahlen!$F$16=F10,1,IF(Gewinnzahlen!$F$16=F11,1,IF(Gewinnzahlen!$F$16=F12,1,IF(Gewinnzahlen!$F$16=F13,1,IF(Gewinnzahlen!$F$16=F14,1,IF(Gewinnzahlen!$F$16=F15,1,0))))))</f>
        <v>1</v>
      </c>
      <c r="BI11" s="50">
        <f>IF(Gewinnzahlen!$F$16=G10,1,IF(Gewinnzahlen!$F$16=G11,1,IF(Gewinnzahlen!$F$16=G12,1,IF(Gewinnzahlen!$F$16=G13,1,IF(Gewinnzahlen!$F$16=G14,1,IF(Gewinnzahlen!$F$16=G15,1,0))))))</f>
        <v>1</v>
      </c>
      <c r="BJ11" s="50">
        <f>IF(Gewinnzahlen!$F$16=H10,1,IF(Gewinnzahlen!$F$16=H11,1,IF(Gewinnzahlen!$F$16=H12,1,IF(Gewinnzahlen!$F$16=H13,1,IF(Gewinnzahlen!$F$16=H14,1,IF(Gewinnzahlen!$F$16=H15,1,0))))))</f>
        <v>1</v>
      </c>
      <c r="BK11" s="50">
        <f>IF(Gewinnzahlen!$F$16=I10,1,IF(Gewinnzahlen!$F$16=I11,1,IF(Gewinnzahlen!$F$16=I12,1,IF(Gewinnzahlen!$F$16=I13,1,IF(Gewinnzahlen!$F$16=I14,1,IF(Gewinnzahlen!$F$16=I15,1,0))))))</f>
        <v>1</v>
      </c>
      <c r="BL11" s="50">
        <f>IF(Gewinnzahlen!$F$16=J10,1,IF(Gewinnzahlen!$F$16=J11,1,IF(Gewinnzahlen!$F$16=J12,1,IF(Gewinnzahlen!$F$16=J13,1,IF(Gewinnzahlen!$F$16=J14,1,IF(Gewinnzahlen!$F$16=J15,1,0))))))</f>
        <v>1</v>
      </c>
      <c r="BM11" s="50">
        <f>IF(Gewinnzahlen!$F$16=K10,1,IF(Gewinnzahlen!$F$16=K11,1,IF(Gewinnzahlen!$F$16=K12,1,IF(Gewinnzahlen!$F$16=K13,1,IF(Gewinnzahlen!$F$16=K14,1,IF(Gewinnzahlen!$F$16=K15,1,0))))))</f>
        <v>1</v>
      </c>
      <c r="BN11" s="50">
        <f>IF(Gewinnzahlen!$F$16=L10,1,IF(Gewinnzahlen!$F$16=L11,1,IF(Gewinnzahlen!$F$16=L12,1,IF(Gewinnzahlen!$F$16=L13,1,IF(Gewinnzahlen!$F$16=L14,1,IF(Gewinnzahlen!$F$16=L15,1,0))))))</f>
        <v>1</v>
      </c>
      <c r="BO11" s="50">
        <f>IF(Gewinnzahlen!$F$16=M10,1,IF(Gewinnzahlen!$F$16=M11,1,IF(Gewinnzahlen!$F$16=M12,1,IF(Gewinnzahlen!$F$16=M13,1,IF(Gewinnzahlen!$F$16=M14,1,IF(Gewinnzahlen!$F$16=M15,1,0))))))</f>
        <v>1</v>
      </c>
      <c r="BP11" s="50">
        <f>IF(Gewinnzahlen!$F$16=N10,1,IF(Gewinnzahlen!$F$16=N11,1,IF(Gewinnzahlen!$F$16=N12,1,IF(Gewinnzahlen!$F$16=N13,1,IF(Gewinnzahlen!$F$16=N14,1,IF(Gewinnzahlen!$F$16=N15,1,0))))))</f>
        <v>1</v>
      </c>
      <c r="BQ11" s="53">
        <f>IF(Gewinnzahlen!$G$16=C10,1,IF(Gewinnzahlen!$G$16=C11,1,IF(Gewinnzahlen!$G$16=C12,1,IF(Gewinnzahlen!$G$16=C13,1,IF(Gewinnzahlen!$G$16=C14,1,IF(Gewinnzahlen!$G$16=C15,1,0))))))</f>
        <v>1</v>
      </c>
      <c r="BR11" s="50">
        <f>IF(Gewinnzahlen!$G$16=D10,1,IF(Gewinnzahlen!$G$16=D11,1,IF(Gewinnzahlen!$G$16=D12,1,IF(Gewinnzahlen!$G$16=D13,1,IF(Gewinnzahlen!$G$16=D14,1,IF(Gewinnzahlen!$G$16=D15,1,0))))))</f>
        <v>1</v>
      </c>
      <c r="BS11" s="50">
        <f>IF(Gewinnzahlen!$G$16=E10,1,IF(Gewinnzahlen!$G$16=E11,1,IF(Gewinnzahlen!$G$16=E12,1,IF(Gewinnzahlen!$G$16=E13,1,IF(Gewinnzahlen!$G$16=E14,1,IF(Gewinnzahlen!$G$16=E15,1,0))))))</f>
        <v>1</v>
      </c>
      <c r="BT11" s="50">
        <f>IF(Gewinnzahlen!$G$16=F10,1,IF(Gewinnzahlen!$G$16=F11,1,IF(Gewinnzahlen!$G$16=F12,1,IF(Gewinnzahlen!$G$16=F13,1,IF(Gewinnzahlen!$G$16=F14,1,IF(Gewinnzahlen!$G$16=F15,1,0))))))</f>
        <v>1</v>
      </c>
      <c r="BU11" s="50">
        <f>IF(Gewinnzahlen!$G$16=G10,1,IF(Gewinnzahlen!$G$16=G11,1,IF(Gewinnzahlen!$G$16=G12,1,IF(Gewinnzahlen!$G$16=G13,1,IF(Gewinnzahlen!$G$16=G14,1,IF(Gewinnzahlen!$G$16=G15,1,0))))))</f>
        <v>1</v>
      </c>
      <c r="BV11" s="50">
        <f>IF(Gewinnzahlen!$G$16=H10,1,IF(Gewinnzahlen!$G$16=H11,1,IF(Gewinnzahlen!$G$16=H12,1,IF(Gewinnzahlen!$G$16=H13,1,IF(Gewinnzahlen!$G$16=H14,1,IF(Gewinnzahlen!$G$16=H15,1,0))))))</f>
        <v>1</v>
      </c>
      <c r="BW11" s="50">
        <f>IF(Gewinnzahlen!$G$16=I10,1,IF(Gewinnzahlen!$G$16=I11,1,IF(Gewinnzahlen!$G$16=I12,1,IF(Gewinnzahlen!$G$16=I13,1,IF(Gewinnzahlen!$G$16=I14,1,IF(Gewinnzahlen!$G$16=I15,1,0))))))</f>
        <v>1</v>
      </c>
      <c r="BX11" s="50">
        <f>IF(Gewinnzahlen!$G$16=J10,1,IF(Gewinnzahlen!$G$16=J11,1,IF(Gewinnzahlen!$G$16=J12,1,IF(Gewinnzahlen!$G$16=J13,1,IF(Gewinnzahlen!$G$16=J14,1,IF(Gewinnzahlen!$G$16=J15,1,0))))))</f>
        <v>1</v>
      </c>
      <c r="BY11" s="50">
        <f>IF(Gewinnzahlen!$G$16=K10,1,IF(Gewinnzahlen!$G$16=K11,1,IF(Gewinnzahlen!$G$16=K12,1,IF(Gewinnzahlen!$G$16=K13,1,IF(Gewinnzahlen!$G$16=K14,1,IF(Gewinnzahlen!$G$16=K15,1,0))))))</f>
        <v>1</v>
      </c>
      <c r="BZ11" s="50">
        <f>IF(Gewinnzahlen!$G$16=L10,1,IF(Gewinnzahlen!$G$16=L11,1,IF(Gewinnzahlen!$G$16=L12,1,IF(Gewinnzahlen!$G$16=L13,1,IF(Gewinnzahlen!$G$16=L14,1,IF(Gewinnzahlen!$G$16=L15,1,0))))))</f>
        <v>1</v>
      </c>
      <c r="CA11" s="50">
        <f>IF(Gewinnzahlen!$G$16=M10,1,IF(Gewinnzahlen!$G$16=M11,1,IF(Gewinnzahlen!$G$16=M12,1,IF(Gewinnzahlen!$G$16=M13,1,IF(Gewinnzahlen!$G$16=M14,1,IF(Gewinnzahlen!$G$16=M15,1,0))))))</f>
        <v>1</v>
      </c>
      <c r="CB11" s="50">
        <f>IF(Gewinnzahlen!$G$16=N10,1,IF(Gewinnzahlen!$G$16=N11,1,IF(Gewinnzahlen!$G$16=N12,1,IF(Gewinnzahlen!$G$16=N13,1,IF(Gewinnzahlen!$G$16=N14,1,IF(Gewinnzahlen!$G$16=N15,1,0))))))</f>
        <v>1</v>
      </c>
      <c r="CC11" s="53">
        <f>IF(Gewinnzahlen!$H$16=C10,1,IF(Gewinnzahlen!$H$16=C11,1,IF(Gewinnzahlen!$H$16=C12,1,IF(Gewinnzahlen!$H$16=C13,1,IF(Gewinnzahlen!$H$16=C14,1,IF(Gewinnzahlen!$H$16=C15,1,0))))))</f>
        <v>1</v>
      </c>
      <c r="CD11" s="50">
        <f>IF(Gewinnzahlen!$H$16=D10,1,IF(Gewinnzahlen!$H$16=D11,1,IF(Gewinnzahlen!$H$16=D12,1,IF(Gewinnzahlen!$H$16=D13,1,IF(Gewinnzahlen!$H$16=D14,1,IF(Gewinnzahlen!$H$16=D15,1,0))))))</f>
        <v>1</v>
      </c>
      <c r="CE11" s="50">
        <f>IF(Gewinnzahlen!$H$16=E10,1,IF(Gewinnzahlen!$H$16=E11,1,IF(Gewinnzahlen!$H$16=E12,1,IF(Gewinnzahlen!$H$16=E13,1,IF(Gewinnzahlen!$H$16=E14,1,IF(Gewinnzahlen!$H$16=E15,1,0))))))</f>
        <v>1</v>
      </c>
      <c r="CF11" s="50">
        <f>IF(Gewinnzahlen!$H$16=F10,1,IF(Gewinnzahlen!$H$16=F11,1,IF(Gewinnzahlen!$H$16=F12,1,IF(Gewinnzahlen!$H$16=F13,1,IF(Gewinnzahlen!$H$16=F14,1,IF(Gewinnzahlen!$H$16=F15,1,0))))))</f>
        <v>1</v>
      </c>
      <c r="CG11" s="50">
        <f>IF(Gewinnzahlen!$H$16=G10,1,IF(Gewinnzahlen!$H$16=G11,1,IF(Gewinnzahlen!$H$16=G12,1,IF(Gewinnzahlen!$H$16=G13,1,IF(Gewinnzahlen!$H$16=G14,1,IF(Gewinnzahlen!$H$16=G15,1,0))))))</f>
        <v>1</v>
      </c>
      <c r="CH11" s="50">
        <f>IF(Gewinnzahlen!$H$16=H10,1,IF(Gewinnzahlen!$H$16=H11,1,IF(Gewinnzahlen!$H$16=H12,1,IF(Gewinnzahlen!$H$16=H13,1,IF(Gewinnzahlen!$H$16=H14,1,IF(Gewinnzahlen!$H$16=H15,1,0))))))</f>
        <v>1</v>
      </c>
      <c r="CI11" s="50">
        <f>IF(Gewinnzahlen!$H$16=I10,1,IF(Gewinnzahlen!$H$16=I11,1,IF(Gewinnzahlen!$H$16=I12,1,IF(Gewinnzahlen!$H$16=I13,1,IF(Gewinnzahlen!$H$16=I14,1,IF(Gewinnzahlen!$H$16=I15,1,0))))))</f>
        <v>1</v>
      </c>
      <c r="CJ11" s="50">
        <f>IF(Gewinnzahlen!$H$16=J10,1,IF(Gewinnzahlen!$H$16=J11,1,IF(Gewinnzahlen!$H$16=J12,1,IF(Gewinnzahlen!$H$16=J13,1,IF(Gewinnzahlen!$H$16=J14,1,IF(Gewinnzahlen!$H$16=J15,1,0))))))</f>
        <v>1</v>
      </c>
      <c r="CK11" s="50">
        <f>IF(Gewinnzahlen!$H$16=K10,1,IF(Gewinnzahlen!$H$16=K11,1,IF(Gewinnzahlen!$H$16=K12,1,IF(Gewinnzahlen!$H$16=K13,1,IF(Gewinnzahlen!$H$16=K14,1,IF(Gewinnzahlen!$H$16=K15,1,0))))))</f>
        <v>1</v>
      </c>
      <c r="CL11" s="50">
        <f>IF(Gewinnzahlen!$H$16=L10,1,IF(Gewinnzahlen!$H$16=L11,1,IF(Gewinnzahlen!$H$16=L12,1,IF(Gewinnzahlen!$H$16=L13,1,IF(Gewinnzahlen!$H$16=L14,1,IF(Gewinnzahlen!$H$16=L15,1,0))))))</f>
        <v>1</v>
      </c>
      <c r="CM11" s="50">
        <f>IF(Gewinnzahlen!$H$16=M10,1,IF(Gewinnzahlen!$H$16=M11,1,IF(Gewinnzahlen!$H$16=M12,1,IF(Gewinnzahlen!$H$16=M13,1,IF(Gewinnzahlen!$H$16=M14,1,IF(Gewinnzahlen!$H$16=M15,1,0))))))</f>
        <v>1</v>
      </c>
      <c r="CN11" s="50">
        <f>IF(Gewinnzahlen!$H$16=N10,1,IF(Gewinnzahlen!$H$16=N11,1,IF(Gewinnzahlen!$H$16=N12,1,IF(Gewinnzahlen!$H$16=N13,1,IF(Gewinnzahlen!$H$16=N14,1,IF(Gewinnzahlen!$H$16=N15,1,0))))))</f>
        <v>1</v>
      </c>
      <c r="CO11" s="53">
        <f>IF(Gewinnzahlen!$I$16=C10,1,IF(Gewinnzahlen!$I$16=C11,1,IF(Gewinnzahlen!$I$16=C12,1,IF(Gewinnzahlen!$I$16=C13,1,IF(Gewinnzahlen!$I$16=C14,1,IF(Gewinnzahlen!$I$16=C15,1,0))))))</f>
        <v>1</v>
      </c>
      <c r="CP11" s="50">
        <f>IF(Gewinnzahlen!$I$16=D10,1,IF(Gewinnzahlen!$I$16=D11,1,IF(Gewinnzahlen!$I$16=D12,1,IF(Gewinnzahlen!$I$16=D13,1,IF(Gewinnzahlen!$I$16=D14,1,IF(Gewinnzahlen!$I$16=D15,1,0))))))</f>
        <v>1</v>
      </c>
      <c r="CQ11" s="50">
        <f>IF(Gewinnzahlen!$I$16=E10,1,IF(Gewinnzahlen!$I$16=E11,1,IF(Gewinnzahlen!$I$16=E12,1,IF(Gewinnzahlen!$I$16=E13,1,IF(Gewinnzahlen!$I$16=E14,1,IF(Gewinnzahlen!$I$16=E15,1,0))))))</f>
        <v>1</v>
      </c>
      <c r="CR11" s="50">
        <f>IF(Gewinnzahlen!$I$16=F10,1,IF(Gewinnzahlen!$I$16=F11,1,IF(Gewinnzahlen!$I$16=F12,1,IF(Gewinnzahlen!$I$16=F13,1,IF(Gewinnzahlen!$I$16=F14,1,IF(Gewinnzahlen!$I$16=F15,1,0))))))</f>
        <v>1</v>
      </c>
      <c r="CS11" s="50">
        <f>IF(Gewinnzahlen!$I$16=G10,1,IF(Gewinnzahlen!$I$16=G11,1,IF(Gewinnzahlen!$I$16=G12,1,IF(Gewinnzahlen!$I$16=G13,1,IF(Gewinnzahlen!$I$16=G14,1,IF(Gewinnzahlen!$I$16=G15,1,0))))))</f>
        <v>1</v>
      </c>
      <c r="CT11" s="50">
        <f>IF(Gewinnzahlen!$I$16=H10,1,IF(Gewinnzahlen!$I$16=H11,1,IF(Gewinnzahlen!$I$16=H12,1,IF(Gewinnzahlen!$I$16=H13,1,IF(Gewinnzahlen!$I$16=H14,1,IF(Gewinnzahlen!$I$16=H15,1,0))))))</f>
        <v>1</v>
      </c>
      <c r="CU11" s="50">
        <f>IF(Gewinnzahlen!$I$16=I10,1,IF(Gewinnzahlen!$I$16=I11,1,IF(Gewinnzahlen!$I$16=I12,1,IF(Gewinnzahlen!$I$16=I13,1,IF(Gewinnzahlen!$I$16=I14,1,IF(Gewinnzahlen!$I$16=I15,1,0))))))</f>
        <v>1</v>
      </c>
      <c r="CV11" s="50">
        <f>IF(Gewinnzahlen!$I$16=J10,1,IF(Gewinnzahlen!$I$16=J11,1,IF(Gewinnzahlen!$I$16=J12,1,IF(Gewinnzahlen!$I$16=J13,1,IF(Gewinnzahlen!$I$16=J14,1,IF(Gewinnzahlen!$I$16=J15,1,0))))))</f>
        <v>1</v>
      </c>
      <c r="CW11" s="50">
        <f>IF(Gewinnzahlen!$I$16=K10,1,IF(Gewinnzahlen!$I$16=K11,1,IF(Gewinnzahlen!$I$16=K12,1,IF(Gewinnzahlen!$I$16=K13,1,IF(Gewinnzahlen!$I$16=K14,1,IF(Gewinnzahlen!$I$16=K15,1,0))))))</f>
        <v>1</v>
      </c>
      <c r="CX11" s="50">
        <f>IF(Gewinnzahlen!$I$16=L10,1,IF(Gewinnzahlen!$I$16=L11,1,IF(Gewinnzahlen!$I$16=L12,1,IF(Gewinnzahlen!$I$16=L13,1,IF(Gewinnzahlen!$I$16=L14,1,IF(Gewinnzahlen!$I$16=L15,1,0))))))</f>
        <v>1</v>
      </c>
      <c r="CY11" s="50">
        <f>IF(Gewinnzahlen!$I$16=M10,1,IF(Gewinnzahlen!$I$16=M11,1,IF(Gewinnzahlen!$I$16=M12,1,IF(Gewinnzahlen!$I$16=M13,1,IF(Gewinnzahlen!$I$16=M14,1,IF(Gewinnzahlen!$I$16=M15,1,0))))))</f>
        <v>1</v>
      </c>
      <c r="CZ11" s="50">
        <f>IF(Gewinnzahlen!$I$16=N10,1,IF(Gewinnzahlen!$I$16=N11,1,IF(Gewinnzahlen!$I$16=N12,1,IF(Gewinnzahlen!$I$16=N13,1,IF(Gewinnzahlen!$I$16=N14,1,IF(Gewinnzahlen!$I$16=N15,1,0))))))</f>
        <v>1</v>
      </c>
      <c r="DA11" s="53">
        <f>IF(Gewinnzahlen!$J$16=C10,1,IF(Gewinnzahlen!$J$16=C11,1,IF(Gewinnzahlen!$J$16=C12,1,IF(Gewinnzahlen!$J$16=C13,1,IF(Gewinnzahlen!$J$16=C14,1,IF(Gewinnzahlen!$J$16=C15,1,0))))))</f>
        <v>1</v>
      </c>
      <c r="DB11" s="50">
        <f>IF(Gewinnzahlen!$J$16=D10,1,IF(Gewinnzahlen!$J$16=D11,1,IF(Gewinnzahlen!$J$16=D12,1,IF(Gewinnzahlen!$J$16=D13,1,IF(Gewinnzahlen!$J$16=D14,1,IF(Gewinnzahlen!$J$16=D15,1,0))))))</f>
        <v>1</v>
      </c>
      <c r="DC11" s="50">
        <f>IF(Gewinnzahlen!$J$16=E10,1,IF(Gewinnzahlen!$J$16=E11,1,IF(Gewinnzahlen!$J$16=E12,1,IF(Gewinnzahlen!$J$16=E13,1,IF(Gewinnzahlen!$J$16=E14,1,IF(Gewinnzahlen!$J$16=E15,1,0))))))</f>
        <v>1</v>
      </c>
      <c r="DD11" s="50">
        <f>IF(Gewinnzahlen!$J$16=F10,1,IF(Gewinnzahlen!$J$16=F11,1,IF(Gewinnzahlen!$J$16=F12,1,IF(Gewinnzahlen!$J$16=F13,1,IF(Gewinnzahlen!$J$16=F14,1,IF(Gewinnzahlen!$J$16=F15,1,0))))))</f>
        <v>1</v>
      </c>
      <c r="DE11" s="50">
        <f>IF(Gewinnzahlen!$J$16=G10,1,IF(Gewinnzahlen!$J$16=G11,1,IF(Gewinnzahlen!$J$16=G12,1,IF(Gewinnzahlen!$J$16=G13,1,IF(Gewinnzahlen!$J$16=G14,1,IF(Gewinnzahlen!$J$16=G15,1,0))))))</f>
        <v>1</v>
      </c>
      <c r="DF11" s="50">
        <f>IF(Gewinnzahlen!$J$16=H10,1,IF(Gewinnzahlen!$J$16=H11,1,IF(Gewinnzahlen!$J$16=H12,1,IF(Gewinnzahlen!$J$16=H13,1,IF(Gewinnzahlen!$J$16=H14,1,IF(Gewinnzahlen!$J$16=H15,1,0))))))</f>
        <v>1</v>
      </c>
      <c r="DG11" s="50">
        <f>IF(Gewinnzahlen!$J$16=I10,1,IF(Gewinnzahlen!$J$16=I11,1,IF(Gewinnzahlen!$J$16=I12,1,IF(Gewinnzahlen!$J$16=I13,1,IF(Gewinnzahlen!$J$16=I14,1,IF(Gewinnzahlen!$J$16=I15,1,0))))))</f>
        <v>1</v>
      </c>
      <c r="DH11" s="50">
        <f>IF(Gewinnzahlen!$J$16=J10,1,IF(Gewinnzahlen!$J$16=J11,1,IF(Gewinnzahlen!$J$16=J12,1,IF(Gewinnzahlen!$J$16=J13,1,IF(Gewinnzahlen!$J$16=J14,1,IF(Gewinnzahlen!$J$16=J15,1,0))))))</f>
        <v>1</v>
      </c>
      <c r="DI11" s="50">
        <f>IF(Gewinnzahlen!$J$16=K10,1,IF(Gewinnzahlen!$J$16=K11,1,IF(Gewinnzahlen!$J$16=K12,1,IF(Gewinnzahlen!$J$16=K13,1,IF(Gewinnzahlen!$J$16=K14,1,IF(Gewinnzahlen!$J$16=K15,1,0))))))</f>
        <v>1</v>
      </c>
      <c r="DJ11" s="50">
        <f>IF(Gewinnzahlen!$J$16=L10,1,IF(Gewinnzahlen!$J$16=L11,1,IF(Gewinnzahlen!$J$16=L12,1,IF(Gewinnzahlen!$J$16=L13,1,IF(Gewinnzahlen!$J$16=L14,1,IF(Gewinnzahlen!$J$16=L15,1,0))))))</f>
        <v>1</v>
      </c>
      <c r="DK11" s="50">
        <f>IF(Gewinnzahlen!$J$16=M10,1,IF(Gewinnzahlen!$J$16=M11,1,IF(Gewinnzahlen!$J$16=M12,1,IF(Gewinnzahlen!$J$16=M13,1,IF(Gewinnzahlen!$J$16=M14,1,IF(Gewinnzahlen!$J$16=M15,1,0))))))</f>
        <v>1</v>
      </c>
      <c r="DL11" s="50">
        <f>IF(Gewinnzahlen!$J$16=N10,1,IF(Gewinnzahlen!$J$16=N11,1,IF(Gewinnzahlen!$J$16=N12,1,IF(Gewinnzahlen!$J$16=N13,1,IF(Gewinnzahlen!$J$16=N14,1,IF(Gewinnzahlen!$J$16=N15,1,0))))))</f>
        <v>1</v>
      </c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</row>
    <row r="12" spans="1:236" s="3" customFormat="1" ht="14.1" customHeight="1" thickTop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90" t="str">
        <f>IF(O11="Nein","",RIGHT(O9,7))</f>
        <v/>
      </c>
      <c r="P12" s="91" t="str">
        <f>IF(P11="Nein","",RIGHT(O9,6))</f>
        <v/>
      </c>
      <c r="U12" s="50">
        <f>IF(Gewinnzahlen!$C$17=C10,1,IF(Gewinnzahlen!$C$17=C11,1,IF(Gewinnzahlen!$C$17=C12,1,IF(Gewinnzahlen!$C$17=C13,1,IF(Gewinnzahlen!$C$17=C14,1,IF(Gewinnzahlen!$C$17=C15,1,0))))))</f>
        <v>1</v>
      </c>
      <c r="V12" s="50">
        <f>IF(Gewinnzahlen!$C$17=D10,1,IF(Gewinnzahlen!$C$17=D11,1,IF(Gewinnzahlen!$C$17=D12,1,IF(Gewinnzahlen!$C$17=D13,1,IF(Gewinnzahlen!$C$17=D14,1,IF(Gewinnzahlen!$C$17=D15,1,0))))))</f>
        <v>1</v>
      </c>
      <c r="W12" s="50">
        <f>IF(Gewinnzahlen!$C$17=E10,1,IF(Gewinnzahlen!$C$17=E11,1,IF(Gewinnzahlen!$C$17=E12,1,IF(Gewinnzahlen!$C$17=E13,1,IF(Gewinnzahlen!$C$17=E14,1,IF(Gewinnzahlen!$C$17=E15,1,0))))))</f>
        <v>1</v>
      </c>
      <c r="X12" s="50">
        <f>IF(Gewinnzahlen!$C$17=F10,1,IF(Gewinnzahlen!$C$17=F11,1,IF(Gewinnzahlen!$C$17=F12,1,IF(Gewinnzahlen!$C$17=F13,1,IF(Gewinnzahlen!$C$17=F14,1,IF(Gewinnzahlen!$C$17=F15,1,0))))))</f>
        <v>1</v>
      </c>
      <c r="Y12" s="50">
        <f>IF(Gewinnzahlen!$C$17=G10,1,IF(Gewinnzahlen!$C$17=G11,1,IF(Gewinnzahlen!$C$17=G12,1,IF(Gewinnzahlen!$C$17=G13,1,IF(Gewinnzahlen!$C$17=G14,1,IF(Gewinnzahlen!$C$17=G15,1,0))))))</f>
        <v>1</v>
      </c>
      <c r="Z12" s="50">
        <f>IF(Gewinnzahlen!$C$17=H10,1,IF(Gewinnzahlen!$C$17=H11,1,IF(Gewinnzahlen!$C$17=H12,1,IF(Gewinnzahlen!$C$17=H13,1,IF(Gewinnzahlen!$C$17=H14,1,IF(Gewinnzahlen!$C$17=H15,1,0))))))</f>
        <v>1</v>
      </c>
      <c r="AA12" s="50">
        <f>IF(Gewinnzahlen!$C$17=I10,1,IF(Gewinnzahlen!$C$17=I11,1,IF(Gewinnzahlen!$C$17=I12,1,IF(Gewinnzahlen!$C$17=I13,1,IF(Gewinnzahlen!$C$17=I14,1,IF(Gewinnzahlen!$C$17=I15,1,0))))))</f>
        <v>1</v>
      </c>
      <c r="AB12" s="50">
        <f>IF(Gewinnzahlen!$C$17=J10,1,IF(Gewinnzahlen!$C$17=J11,1,IF(Gewinnzahlen!$C$17=J12,1,IF(Gewinnzahlen!$C$17=J13,1,IF(Gewinnzahlen!$C$17=J14,1,IF(Gewinnzahlen!$C$17=J15,1,0))))))</f>
        <v>1</v>
      </c>
      <c r="AC12" s="50">
        <f>IF(Gewinnzahlen!$C$17=K10,1,IF(Gewinnzahlen!$C$17=K11,1,IF(Gewinnzahlen!$C$17=K12,1,IF(Gewinnzahlen!$C$17=K13,1,IF(Gewinnzahlen!$C$17=K14,1,IF(Gewinnzahlen!$C$17=K15,1,0))))))</f>
        <v>1</v>
      </c>
      <c r="AD12" s="50">
        <f>IF(Gewinnzahlen!$C$17=L10,1,IF(Gewinnzahlen!$C$17=L11,1,IF(Gewinnzahlen!$C$17=L12,1,IF(Gewinnzahlen!$C$17=L13,1,IF(Gewinnzahlen!$C$17=L14,1,IF(Gewinnzahlen!$C$17=L15,1,0))))))</f>
        <v>1</v>
      </c>
      <c r="AE12" s="50">
        <f>IF(Gewinnzahlen!$C$17=M10,1,IF(Gewinnzahlen!$C$17=M11,1,IF(Gewinnzahlen!$C$17=M12,1,IF(Gewinnzahlen!$C$17=M13,1,IF(Gewinnzahlen!$C$17=M14,1,IF(Gewinnzahlen!$C$17=M15,1,0))))))</f>
        <v>1</v>
      </c>
      <c r="AF12" s="50">
        <f>IF(Gewinnzahlen!$C$17=N10,1,IF(Gewinnzahlen!$C$17=N11,1,IF(Gewinnzahlen!$C$17=N12,1,IF(Gewinnzahlen!$C$17=N13,1,IF(Gewinnzahlen!$C$17=N14,1,IF(Gewinnzahlen!$C$17=N15,1,0))))))</f>
        <v>1</v>
      </c>
      <c r="AG12" s="53">
        <f>IF(Gewinnzahlen!$D$17=C10,1,IF(Gewinnzahlen!$D$17=C11,1,IF(Gewinnzahlen!$D$17=C12,1,IF(Gewinnzahlen!$D$17=C13,1,IF(Gewinnzahlen!$D$17=C14,1,IF(Gewinnzahlen!$D$17=C15,1,0))))))</f>
        <v>1</v>
      </c>
      <c r="AH12" s="50">
        <f>IF(Gewinnzahlen!$D$17=D10,1,IF(Gewinnzahlen!$D$17=D11,1,IF(Gewinnzahlen!$D$17=D12,1,IF(Gewinnzahlen!$D$17=D13,1,IF(Gewinnzahlen!$D$17=D14,1,IF(Gewinnzahlen!$D$17=D15,1,0))))))</f>
        <v>1</v>
      </c>
      <c r="AI12" s="50">
        <f>IF(Gewinnzahlen!$D$17=E10,1,IF(Gewinnzahlen!$D$17=E11,1,IF(Gewinnzahlen!$D$17=E12,1,IF(Gewinnzahlen!$D$17=E13,1,IF(Gewinnzahlen!$D$17=E14,1,IF(Gewinnzahlen!$D$17=E15,1,0))))))</f>
        <v>1</v>
      </c>
      <c r="AJ12" s="50">
        <f>IF(Gewinnzahlen!$D$17=F10,1,IF(Gewinnzahlen!$D$17=F11,1,IF(Gewinnzahlen!$D$17=F12,1,IF(Gewinnzahlen!$D$17=F13,1,IF(Gewinnzahlen!$D$17=F14,1,IF(Gewinnzahlen!$D$17=F15,1,0))))))</f>
        <v>1</v>
      </c>
      <c r="AK12" s="50">
        <f>IF(Gewinnzahlen!$D$17=G10,1,IF(Gewinnzahlen!$D$17=G11,1,IF(Gewinnzahlen!$D$17=G12,1,IF(Gewinnzahlen!$D$17=G13,1,IF(Gewinnzahlen!$D$17=G14,1,IF(Gewinnzahlen!$D$17=G15,1,0))))))</f>
        <v>1</v>
      </c>
      <c r="AL12" s="50">
        <f>IF(Gewinnzahlen!$D$17=H10,1,IF(Gewinnzahlen!$D$17=H11,1,IF(Gewinnzahlen!$D$17=H12,1,IF(Gewinnzahlen!$D$17=H13,1,IF(Gewinnzahlen!$D$17=H14,1,IF(Gewinnzahlen!$D$17=H15,1,0))))))</f>
        <v>1</v>
      </c>
      <c r="AM12" s="50">
        <f>IF(Gewinnzahlen!$D$17=I10,1,IF(Gewinnzahlen!$D$17=I11,1,IF(Gewinnzahlen!$D$17=I12,1,IF(Gewinnzahlen!$D$17=I13,1,IF(Gewinnzahlen!$D$17=I14,1,IF(Gewinnzahlen!$D$17=I15,1,0))))))</f>
        <v>1</v>
      </c>
      <c r="AN12" s="50">
        <f>IF(Gewinnzahlen!$D$17=J10,1,IF(Gewinnzahlen!$D$17=J11,1,IF(Gewinnzahlen!$D$17=J12,1,IF(Gewinnzahlen!$D$17=J13,1,IF(Gewinnzahlen!$D$17=J14,1,IF(Gewinnzahlen!$D$17=J15,1,0))))))</f>
        <v>1</v>
      </c>
      <c r="AO12" s="50">
        <f>IF(Gewinnzahlen!$D$17=K10,1,IF(Gewinnzahlen!$D$17=K11,1,IF(Gewinnzahlen!$D$17=K12,1,IF(Gewinnzahlen!$D$17=K13,1,IF(Gewinnzahlen!$D$17=K14,1,IF(Gewinnzahlen!$D$17=K15,1,0))))))</f>
        <v>1</v>
      </c>
      <c r="AP12" s="50">
        <f>IF(Gewinnzahlen!$D$17=L10,1,IF(Gewinnzahlen!$D$17=L11,1,IF(Gewinnzahlen!$D$17=L12,1,IF(Gewinnzahlen!$D$17=L13,1,IF(Gewinnzahlen!$D$17=L14,1,IF(Gewinnzahlen!$D$17=L15,1,0))))))</f>
        <v>1</v>
      </c>
      <c r="AQ12" s="50">
        <f>IF(Gewinnzahlen!$D$17=M10,1,IF(Gewinnzahlen!$D$17=M11,1,IF(Gewinnzahlen!$D$17=M12,1,IF(Gewinnzahlen!$D$17=M13,1,IF(Gewinnzahlen!$D$17=M14,1,IF(Gewinnzahlen!$D$17=M15,1,0))))))</f>
        <v>1</v>
      </c>
      <c r="AR12" s="50">
        <f>IF(Gewinnzahlen!$D$17=N10,1,IF(Gewinnzahlen!$D$17=N11,1,IF(Gewinnzahlen!$D$17=N12,1,IF(Gewinnzahlen!$D$17=N13,1,IF(Gewinnzahlen!$D$17=N14,1,IF(Gewinnzahlen!$D$17=N15,1,0))))))</f>
        <v>1</v>
      </c>
      <c r="AS12" s="53">
        <f>IF(Gewinnzahlen!$E$17=C10,1,IF(Gewinnzahlen!$E$17=C11,1,IF(Gewinnzahlen!$E$17=C12,1,IF(Gewinnzahlen!$E$17=C13,1,IF(Gewinnzahlen!$E$17=C14,1,IF(Gewinnzahlen!$E$17=C15,1,0))))))</f>
        <v>1</v>
      </c>
      <c r="AT12" s="50">
        <f>IF(Gewinnzahlen!$E$17=D10,1,IF(Gewinnzahlen!$E$17=D11,1,IF(Gewinnzahlen!$E$17=D12,1,IF(Gewinnzahlen!$E$17=D13,1,IF(Gewinnzahlen!$E$17=D14,1,IF(Gewinnzahlen!$E$17=D15,1,0))))))</f>
        <v>1</v>
      </c>
      <c r="AU12" s="50">
        <f>IF(Gewinnzahlen!$E$17=E10,1,IF(Gewinnzahlen!$E$17=E11,1,IF(Gewinnzahlen!$E$17=E12,1,IF(Gewinnzahlen!$E$17=E13,1,IF(Gewinnzahlen!$E$17=E14,1,IF(Gewinnzahlen!$E$17=E15,1,0))))))</f>
        <v>1</v>
      </c>
      <c r="AV12" s="50">
        <f>IF(Gewinnzahlen!$E$17=F10,1,IF(Gewinnzahlen!$E$17=F11,1,IF(Gewinnzahlen!$E$17=F12,1,IF(Gewinnzahlen!$E$17=F13,1,IF(Gewinnzahlen!$E$17=F14,1,IF(Gewinnzahlen!$E$17=F15,1,0))))))</f>
        <v>1</v>
      </c>
      <c r="AW12" s="50">
        <f>IF(Gewinnzahlen!$E$17=G10,1,IF(Gewinnzahlen!$E$17=G11,1,IF(Gewinnzahlen!$E$17=G12,1,IF(Gewinnzahlen!$E$17=G13,1,IF(Gewinnzahlen!$E$17=G14,1,IF(Gewinnzahlen!$E$17=G15,1,0))))))</f>
        <v>1</v>
      </c>
      <c r="AX12" s="50">
        <f>IF(Gewinnzahlen!$E$17=H10,1,IF(Gewinnzahlen!$E$17=H11,1,IF(Gewinnzahlen!$E$17=H12,1,IF(Gewinnzahlen!$E$17=H13,1,IF(Gewinnzahlen!$E$17=H14,1,IF(Gewinnzahlen!$E$17=H15,1,0))))))</f>
        <v>1</v>
      </c>
      <c r="AY12" s="50">
        <f>IF(Gewinnzahlen!$E$17=I10,1,IF(Gewinnzahlen!$E$17=I11,1,IF(Gewinnzahlen!$E$17=I12,1,IF(Gewinnzahlen!$E$17=I13,1,IF(Gewinnzahlen!$E$17=I14,1,IF(Gewinnzahlen!$E$17=I15,1,0))))))</f>
        <v>1</v>
      </c>
      <c r="AZ12" s="50">
        <f>IF(Gewinnzahlen!$E$17=J10,1,IF(Gewinnzahlen!$E$17=J11,1,IF(Gewinnzahlen!$E$17=J12,1,IF(Gewinnzahlen!$E$17=J13,1,IF(Gewinnzahlen!$E$17=J14,1,IF(Gewinnzahlen!$E$17=J15,1,0))))))</f>
        <v>1</v>
      </c>
      <c r="BA12" s="50">
        <f>IF(Gewinnzahlen!$E$17=K10,1,IF(Gewinnzahlen!$E$17=K11,1,IF(Gewinnzahlen!$E$17=K12,1,IF(Gewinnzahlen!$E$17=K13,1,IF(Gewinnzahlen!$E$17=K14,1,IF(Gewinnzahlen!$E$17=K15,1,0))))))</f>
        <v>1</v>
      </c>
      <c r="BB12" s="50">
        <f>IF(Gewinnzahlen!$E$17=L10,1,IF(Gewinnzahlen!$E$17=L11,1,IF(Gewinnzahlen!$E$17=L12,1,IF(Gewinnzahlen!$E$17=L13,1,IF(Gewinnzahlen!$E$17=L14,1,IF(Gewinnzahlen!$E$17=L15,1,0))))))</f>
        <v>1</v>
      </c>
      <c r="BC12" s="50">
        <f>IF(Gewinnzahlen!$E$17=M10,1,IF(Gewinnzahlen!$E$17=M11,1,IF(Gewinnzahlen!$E$17=M12,1,IF(Gewinnzahlen!$E$17=M13,1,IF(Gewinnzahlen!$E$17=M14,1,IF(Gewinnzahlen!$E$17=M15,1,0))))))</f>
        <v>1</v>
      </c>
      <c r="BD12" s="50">
        <f>IF(Gewinnzahlen!$E$17=N10,1,IF(Gewinnzahlen!$E$17=N11,1,IF(Gewinnzahlen!$E$17=N12,1,IF(Gewinnzahlen!$E$17=N13,1,IF(Gewinnzahlen!$E$17=N14,1,IF(Gewinnzahlen!$E$17=N15,1,0))))))</f>
        <v>1</v>
      </c>
      <c r="BE12" s="53">
        <f>IF(Gewinnzahlen!$F$17=C10,1,IF(Gewinnzahlen!$F$17=C11,1,IF(Gewinnzahlen!$F$17=C12,1,IF(Gewinnzahlen!$F$17=C13,1,IF(Gewinnzahlen!$F$17=C14,1,IF(Gewinnzahlen!$F$17=C15,1,0))))))</f>
        <v>1</v>
      </c>
      <c r="BF12" s="50">
        <f>IF(Gewinnzahlen!$F$17=D10,1,IF(Gewinnzahlen!$F$17=D11,1,IF(Gewinnzahlen!$F$17=D12,1,IF(Gewinnzahlen!$F$17=D13,1,IF(Gewinnzahlen!$F$17=D14,1,IF(Gewinnzahlen!$F$17=D15,1,0))))))</f>
        <v>1</v>
      </c>
      <c r="BG12" s="50">
        <f>IF(Gewinnzahlen!$F$17=E10,1,IF(Gewinnzahlen!$F$17=E11,1,IF(Gewinnzahlen!$F$17=E12,1,IF(Gewinnzahlen!$F$17=E13,1,IF(Gewinnzahlen!$F$17=E14,1,IF(Gewinnzahlen!$F$17=E15,1,0))))))</f>
        <v>1</v>
      </c>
      <c r="BH12" s="50">
        <f>IF(Gewinnzahlen!$F$17=F10,1,IF(Gewinnzahlen!$F$17=F11,1,IF(Gewinnzahlen!$F$17=F12,1,IF(Gewinnzahlen!$F$17=F13,1,IF(Gewinnzahlen!$F$17=F14,1,IF(Gewinnzahlen!$F$17=F15,1,0))))))</f>
        <v>1</v>
      </c>
      <c r="BI12" s="50">
        <f>IF(Gewinnzahlen!$F$17=G10,1,IF(Gewinnzahlen!$F$17=G11,1,IF(Gewinnzahlen!$F$17=G12,1,IF(Gewinnzahlen!$F$17=G13,1,IF(Gewinnzahlen!$F$17=G14,1,IF(Gewinnzahlen!$F$17=G15,1,0))))))</f>
        <v>1</v>
      </c>
      <c r="BJ12" s="50">
        <f>IF(Gewinnzahlen!$F$17=H10,1,IF(Gewinnzahlen!$F$17=H11,1,IF(Gewinnzahlen!$F$17=H12,1,IF(Gewinnzahlen!$F$17=H13,1,IF(Gewinnzahlen!$F$17=H14,1,IF(Gewinnzahlen!$F$17=H15,1,0))))))</f>
        <v>1</v>
      </c>
      <c r="BK12" s="50">
        <f>IF(Gewinnzahlen!$F$17=I10,1,IF(Gewinnzahlen!$F$17=I11,1,IF(Gewinnzahlen!$F$17=I12,1,IF(Gewinnzahlen!$F$17=I13,1,IF(Gewinnzahlen!$F$17=I14,1,IF(Gewinnzahlen!$F$17=I15,1,0))))))</f>
        <v>1</v>
      </c>
      <c r="BL12" s="50">
        <f>IF(Gewinnzahlen!$F$17=J10,1,IF(Gewinnzahlen!$F$17=J11,1,IF(Gewinnzahlen!$F$17=J12,1,IF(Gewinnzahlen!$F$17=J13,1,IF(Gewinnzahlen!$F$17=J14,1,IF(Gewinnzahlen!$F$17=J15,1,0))))))</f>
        <v>1</v>
      </c>
      <c r="BM12" s="50">
        <f>IF(Gewinnzahlen!$F$17=K10,1,IF(Gewinnzahlen!$F$17=K11,1,IF(Gewinnzahlen!$F$17=K12,1,IF(Gewinnzahlen!$F$17=K13,1,IF(Gewinnzahlen!$F$17=K14,1,IF(Gewinnzahlen!$F$17=K15,1,0))))))</f>
        <v>1</v>
      </c>
      <c r="BN12" s="50">
        <f>IF(Gewinnzahlen!$F$17=L10,1,IF(Gewinnzahlen!$F$17=L11,1,IF(Gewinnzahlen!$F$17=L12,1,IF(Gewinnzahlen!$F$17=L13,1,IF(Gewinnzahlen!$F$17=L14,1,IF(Gewinnzahlen!$F$17=L15,1,0))))))</f>
        <v>1</v>
      </c>
      <c r="BO12" s="50">
        <f>IF(Gewinnzahlen!$F$17=M10,1,IF(Gewinnzahlen!$F$17=M11,1,IF(Gewinnzahlen!$F$17=M12,1,IF(Gewinnzahlen!$F$17=M13,1,IF(Gewinnzahlen!$F$17=M14,1,IF(Gewinnzahlen!$F$17=M15,1,0))))))</f>
        <v>1</v>
      </c>
      <c r="BP12" s="50">
        <f>IF(Gewinnzahlen!$F$17=N10,1,IF(Gewinnzahlen!$F$17=N11,1,IF(Gewinnzahlen!$F$17=N12,1,IF(Gewinnzahlen!$F$17=N13,1,IF(Gewinnzahlen!$F$17=N14,1,IF(Gewinnzahlen!$F$17=N15,1,0))))))</f>
        <v>1</v>
      </c>
      <c r="BQ12" s="53">
        <f>IF(Gewinnzahlen!$G$17=C10,1,IF(Gewinnzahlen!$G$17=C11,1,IF(Gewinnzahlen!$G$17=C12,1,IF(Gewinnzahlen!$G$17=C13,1,IF(Gewinnzahlen!$G$17=C14,1,IF(Gewinnzahlen!$G$17=C15,1,0))))))</f>
        <v>1</v>
      </c>
      <c r="BR12" s="50">
        <f>IF(Gewinnzahlen!$G$17=D10,1,IF(Gewinnzahlen!$G$17=D11,1,IF(Gewinnzahlen!$G$17=D12,1,IF(Gewinnzahlen!$G$17=D13,1,IF(Gewinnzahlen!$G$17=D14,1,IF(Gewinnzahlen!$G$17=D15,1,0))))))</f>
        <v>1</v>
      </c>
      <c r="BS12" s="50">
        <f>IF(Gewinnzahlen!$G$17=E10,1,IF(Gewinnzahlen!$G$17=E11,1,IF(Gewinnzahlen!$G$17=E12,1,IF(Gewinnzahlen!$G$17=E13,1,IF(Gewinnzahlen!$G$17=E14,1,IF(Gewinnzahlen!$G$17=E15,1,0))))))</f>
        <v>1</v>
      </c>
      <c r="BT12" s="50">
        <f>IF(Gewinnzahlen!$G$17=F10,1,IF(Gewinnzahlen!$G$17=F11,1,IF(Gewinnzahlen!$G$17=F12,1,IF(Gewinnzahlen!$G$17=F13,1,IF(Gewinnzahlen!$G$17=F14,1,IF(Gewinnzahlen!$G$17=F15,1,0))))))</f>
        <v>1</v>
      </c>
      <c r="BU12" s="50">
        <f>IF(Gewinnzahlen!$G$17=G10,1,IF(Gewinnzahlen!$G$17=G11,1,IF(Gewinnzahlen!$G$17=G12,1,IF(Gewinnzahlen!$G$17=G13,1,IF(Gewinnzahlen!$G$17=G14,1,IF(Gewinnzahlen!$G$17=G15,1,0))))))</f>
        <v>1</v>
      </c>
      <c r="BV12" s="50">
        <f>IF(Gewinnzahlen!$G$17=H10,1,IF(Gewinnzahlen!$G$17=H11,1,IF(Gewinnzahlen!$G$17=H12,1,IF(Gewinnzahlen!$G$17=H13,1,IF(Gewinnzahlen!$G$17=H14,1,IF(Gewinnzahlen!$G$17=H15,1,0))))))</f>
        <v>1</v>
      </c>
      <c r="BW12" s="50">
        <f>IF(Gewinnzahlen!$G$17=I10,1,IF(Gewinnzahlen!$G$17=I11,1,IF(Gewinnzahlen!$G$17=I12,1,IF(Gewinnzahlen!$G$17=I13,1,IF(Gewinnzahlen!$G$17=I14,1,IF(Gewinnzahlen!$G$17=I15,1,0))))))</f>
        <v>1</v>
      </c>
      <c r="BX12" s="50">
        <f>IF(Gewinnzahlen!$G$17=J10,1,IF(Gewinnzahlen!$G$17=J11,1,IF(Gewinnzahlen!$G$17=J12,1,IF(Gewinnzahlen!$G$17=J13,1,IF(Gewinnzahlen!$G$17=J14,1,IF(Gewinnzahlen!$G$17=J15,1,0))))))</f>
        <v>1</v>
      </c>
      <c r="BY12" s="50">
        <f>IF(Gewinnzahlen!$G$17=K10,1,IF(Gewinnzahlen!$G$17=K11,1,IF(Gewinnzahlen!$G$17=K12,1,IF(Gewinnzahlen!$G$17=K13,1,IF(Gewinnzahlen!$G$17=K14,1,IF(Gewinnzahlen!$G$17=K15,1,0))))))</f>
        <v>1</v>
      </c>
      <c r="BZ12" s="50">
        <f>IF(Gewinnzahlen!$G$17=L10,1,IF(Gewinnzahlen!$G$17=L11,1,IF(Gewinnzahlen!$G$17=L12,1,IF(Gewinnzahlen!$G$17=L13,1,IF(Gewinnzahlen!$G$17=L14,1,IF(Gewinnzahlen!$G$17=L15,1,0))))))</f>
        <v>1</v>
      </c>
      <c r="CA12" s="50">
        <f>IF(Gewinnzahlen!$G$17=M10,1,IF(Gewinnzahlen!$G$17=M11,1,IF(Gewinnzahlen!$G$17=M12,1,IF(Gewinnzahlen!$G$17=M13,1,IF(Gewinnzahlen!$G$17=M14,1,IF(Gewinnzahlen!$G$17=M15,1,0))))))</f>
        <v>1</v>
      </c>
      <c r="CB12" s="50">
        <f>IF(Gewinnzahlen!$G$17=N10,1,IF(Gewinnzahlen!$G$17=N11,1,IF(Gewinnzahlen!$G$17=N12,1,IF(Gewinnzahlen!$G$17=N13,1,IF(Gewinnzahlen!$G$17=N14,1,IF(Gewinnzahlen!$G$17=N15,1,0))))))</f>
        <v>1</v>
      </c>
      <c r="CC12" s="53">
        <f>IF(Gewinnzahlen!$H$17=C10,1,IF(Gewinnzahlen!$H$17=C11,1,IF(Gewinnzahlen!$H$17=C12,1,IF(Gewinnzahlen!$H$17=C13,1,IF(Gewinnzahlen!$H$17=C14,1,IF(Gewinnzahlen!$H$17=C15,1,0))))))</f>
        <v>1</v>
      </c>
      <c r="CD12" s="50">
        <f>IF(Gewinnzahlen!$H$17=D10,1,IF(Gewinnzahlen!$H$17=D11,1,IF(Gewinnzahlen!$H$17=D12,1,IF(Gewinnzahlen!$H$17=D13,1,IF(Gewinnzahlen!$H$17=D14,1,IF(Gewinnzahlen!$H$17=D15,1,0))))))</f>
        <v>1</v>
      </c>
      <c r="CE12" s="50">
        <f>IF(Gewinnzahlen!$H$17=E10,1,IF(Gewinnzahlen!$H$17=E11,1,IF(Gewinnzahlen!$H$17=E12,1,IF(Gewinnzahlen!$H$17=E13,1,IF(Gewinnzahlen!$H$17=E14,1,IF(Gewinnzahlen!$H$17=E15,1,0))))))</f>
        <v>1</v>
      </c>
      <c r="CF12" s="50">
        <f>IF(Gewinnzahlen!$H$17=F10,1,IF(Gewinnzahlen!$H$17=F11,1,IF(Gewinnzahlen!$H$17=F12,1,IF(Gewinnzahlen!$H$17=F13,1,IF(Gewinnzahlen!$H$17=F14,1,IF(Gewinnzahlen!$H$17=F15,1,0))))))</f>
        <v>1</v>
      </c>
      <c r="CG12" s="50">
        <f>IF(Gewinnzahlen!$H$17=G10,1,IF(Gewinnzahlen!$H$17=G11,1,IF(Gewinnzahlen!$H$17=G12,1,IF(Gewinnzahlen!$H$17=G13,1,IF(Gewinnzahlen!$H$17=G14,1,IF(Gewinnzahlen!$H$17=G15,1,0))))))</f>
        <v>1</v>
      </c>
      <c r="CH12" s="50">
        <f>IF(Gewinnzahlen!$H$17=H10,1,IF(Gewinnzahlen!$H$17=H11,1,IF(Gewinnzahlen!$H$17=H12,1,IF(Gewinnzahlen!$H$17=H13,1,IF(Gewinnzahlen!$H$17=H14,1,IF(Gewinnzahlen!$H$17=H15,1,0))))))</f>
        <v>1</v>
      </c>
      <c r="CI12" s="50">
        <f>IF(Gewinnzahlen!$H$17=I10,1,IF(Gewinnzahlen!$H$17=I11,1,IF(Gewinnzahlen!$H$17=I12,1,IF(Gewinnzahlen!$H$17=I13,1,IF(Gewinnzahlen!$H$17=I14,1,IF(Gewinnzahlen!$H$17=I15,1,0))))))</f>
        <v>1</v>
      </c>
      <c r="CJ12" s="50">
        <f>IF(Gewinnzahlen!$H$17=J10,1,IF(Gewinnzahlen!$H$17=J11,1,IF(Gewinnzahlen!$H$17=J12,1,IF(Gewinnzahlen!$H$17=J13,1,IF(Gewinnzahlen!$H$17=J14,1,IF(Gewinnzahlen!$H$17=J15,1,0))))))</f>
        <v>1</v>
      </c>
      <c r="CK12" s="50">
        <f>IF(Gewinnzahlen!$H$17=K10,1,IF(Gewinnzahlen!$H$17=K11,1,IF(Gewinnzahlen!$H$17=K12,1,IF(Gewinnzahlen!$H$17=K13,1,IF(Gewinnzahlen!$H$17=K14,1,IF(Gewinnzahlen!$H$17=K15,1,0))))))</f>
        <v>1</v>
      </c>
      <c r="CL12" s="50">
        <f>IF(Gewinnzahlen!$H$17=L10,1,IF(Gewinnzahlen!$H$17=L11,1,IF(Gewinnzahlen!$H$17=L12,1,IF(Gewinnzahlen!$H$17=L13,1,IF(Gewinnzahlen!$H$17=L14,1,IF(Gewinnzahlen!$H$17=L15,1,0))))))</f>
        <v>1</v>
      </c>
      <c r="CM12" s="50">
        <f>IF(Gewinnzahlen!$H$17=M10,1,IF(Gewinnzahlen!$H$17=M11,1,IF(Gewinnzahlen!$H$17=M12,1,IF(Gewinnzahlen!$H$17=M13,1,IF(Gewinnzahlen!$H$17=M14,1,IF(Gewinnzahlen!$H$17=M15,1,0))))))</f>
        <v>1</v>
      </c>
      <c r="CN12" s="50">
        <f>IF(Gewinnzahlen!$H$17=N10,1,IF(Gewinnzahlen!$H$17=N11,1,IF(Gewinnzahlen!$H$17=N12,1,IF(Gewinnzahlen!$H$17=N13,1,IF(Gewinnzahlen!$H$17=N14,1,IF(Gewinnzahlen!$H$17=N15,1,0))))))</f>
        <v>1</v>
      </c>
      <c r="CO12" s="53">
        <f>IF(Gewinnzahlen!$I$17=C10,1,IF(Gewinnzahlen!$I$17=C11,1,IF(Gewinnzahlen!$I$17=C12,1,IF(Gewinnzahlen!$I$17=C13,1,IF(Gewinnzahlen!$I$17=C14,1,IF(Gewinnzahlen!$I$17=C15,1,0))))))</f>
        <v>1</v>
      </c>
      <c r="CP12" s="50">
        <f>IF(Gewinnzahlen!$I$17=D10,1,IF(Gewinnzahlen!$I$17=D11,1,IF(Gewinnzahlen!$I$17=D12,1,IF(Gewinnzahlen!$I$17=D13,1,IF(Gewinnzahlen!$I$17=D14,1,IF(Gewinnzahlen!$I$17=D15,1,0))))))</f>
        <v>1</v>
      </c>
      <c r="CQ12" s="50">
        <f>IF(Gewinnzahlen!$I$17=E10,1,IF(Gewinnzahlen!$I$17=E11,1,IF(Gewinnzahlen!$I$17=E12,1,IF(Gewinnzahlen!$I$17=E13,1,IF(Gewinnzahlen!$I$17=E14,1,IF(Gewinnzahlen!$I$17=E15,1,0))))))</f>
        <v>1</v>
      </c>
      <c r="CR12" s="50">
        <f>IF(Gewinnzahlen!$I$17=F10,1,IF(Gewinnzahlen!$I$17=F11,1,IF(Gewinnzahlen!$I$17=F12,1,IF(Gewinnzahlen!$I$17=F13,1,IF(Gewinnzahlen!$I$17=F14,1,IF(Gewinnzahlen!$I$17=F15,1,0))))))</f>
        <v>1</v>
      </c>
      <c r="CS12" s="50">
        <f>IF(Gewinnzahlen!$I$17=G10,1,IF(Gewinnzahlen!$I$17=G11,1,IF(Gewinnzahlen!$I$17=G12,1,IF(Gewinnzahlen!$I$17=G13,1,IF(Gewinnzahlen!$I$17=G14,1,IF(Gewinnzahlen!$I$17=G15,1,0))))))</f>
        <v>1</v>
      </c>
      <c r="CT12" s="50">
        <f>IF(Gewinnzahlen!$I$17=H10,1,IF(Gewinnzahlen!$I$17=H11,1,IF(Gewinnzahlen!$I$17=H12,1,IF(Gewinnzahlen!$I$17=H13,1,IF(Gewinnzahlen!$I$17=H14,1,IF(Gewinnzahlen!$I$17=H15,1,0))))))</f>
        <v>1</v>
      </c>
      <c r="CU12" s="50">
        <f>IF(Gewinnzahlen!$I$17=I10,1,IF(Gewinnzahlen!$I$17=I11,1,IF(Gewinnzahlen!$I$17=I12,1,IF(Gewinnzahlen!$I$17=I13,1,IF(Gewinnzahlen!$I$17=I14,1,IF(Gewinnzahlen!$I$17=I15,1,0))))))</f>
        <v>1</v>
      </c>
      <c r="CV12" s="50">
        <f>IF(Gewinnzahlen!$I$17=J10,1,IF(Gewinnzahlen!$I$17=J11,1,IF(Gewinnzahlen!$I$17=J12,1,IF(Gewinnzahlen!$I$17=J13,1,IF(Gewinnzahlen!$I$17=J14,1,IF(Gewinnzahlen!$I$17=J15,1,0))))))</f>
        <v>1</v>
      </c>
      <c r="CW12" s="50">
        <f>IF(Gewinnzahlen!$I$17=K10,1,IF(Gewinnzahlen!$I$17=K11,1,IF(Gewinnzahlen!$I$17=K12,1,IF(Gewinnzahlen!$I$17=K13,1,IF(Gewinnzahlen!$I$17=K14,1,IF(Gewinnzahlen!$I$17=K15,1,0))))))</f>
        <v>1</v>
      </c>
      <c r="CX12" s="50">
        <f>IF(Gewinnzahlen!$I$17=L10,1,IF(Gewinnzahlen!$I$17=L11,1,IF(Gewinnzahlen!$I$17=L12,1,IF(Gewinnzahlen!$I$17=L13,1,IF(Gewinnzahlen!$I$17=L14,1,IF(Gewinnzahlen!$I$17=L15,1,0))))))</f>
        <v>1</v>
      </c>
      <c r="CY12" s="50">
        <f>IF(Gewinnzahlen!$I$17=M10,1,IF(Gewinnzahlen!$I$17=M11,1,IF(Gewinnzahlen!$I$17=M12,1,IF(Gewinnzahlen!$I$17=M13,1,IF(Gewinnzahlen!$I$17=M14,1,IF(Gewinnzahlen!$I$17=M15,1,0))))))</f>
        <v>1</v>
      </c>
      <c r="CZ12" s="50">
        <f>IF(Gewinnzahlen!$I$17=N10,1,IF(Gewinnzahlen!$I$17=N11,1,IF(Gewinnzahlen!$I$17=N12,1,IF(Gewinnzahlen!$I$17=N13,1,IF(Gewinnzahlen!$I$17=N14,1,IF(Gewinnzahlen!$I$17=N15,1,0))))))</f>
        <v>1</v>
      </c>
      <c r="DA12" s="53">
        <f>IF(Gewinnzahlen!$J$17=C10,1,IF(Gewinnzahlen!$J$17=C11,1,IF(Gewinnzahlen!$J$17=C12,1,IF(Gewinnzahlen!$J$17=C13,1,IF(Gewinnzahlen!$J$17=C14,1,IF(Gewinnzahlen!$J$17=C15,1,0))))))</f>
        <v>1</v>
      </c>
      <c r="DB12" s="50">
        <f>IF(Gewinnzahlen!$J$17=D10,1,IF(Gewinnzahlen!$J$17=D11,1,IF(Gewinnzahlen!$J$17=D12,1,IF(Gewinnzahlen!$J$17=D13,1,IF(Gewinnzahlen!$J$17=D14,1,IF(Gewinnzahlen!$J$17=D15,1,0))))))</f>
        <v>1</v>
      </c>
      <c r="DC12" s="50">
        <f>IF(Gewinnzahlen!$J$17=E10,1,IF(Gewinnzahlen!$J$17=E11,1,IF(Gewinnzahlen!$J$17=E12,1,IF(Gewinnzahlen!$J$17=E13,1,IF(Gewinnzahlen!$J$17=E14,1,IF(Gewinnzahlen!$J$17=E15,1,0))))))</f>
        <v>1</v>
      </c>
      <c r="DD12" s="50">
        <f>IF(Gewinnzahlen!$J$17=F10,1,IF(Gewinnzahlen!$J$17=F11,1,IF(Gewinnzahlen!$J$17=F12,1,IF(Gewinnzahlen!$J$17=F13,1,IF(Gewinnzahlen!$J$17=F14,1,IF(Gewinnzahlen!$J$17=F15,1,0))))))</f>
        <v>1</v>
      </c>
      <c r="DE12" s="50">
        <f>IF(Gewinnzahlen!$J$17=G10,1,IF(Gewinnzahlen!$J$17=G11,1,IF(Gewinnzahlen!$J$17=G12,1,IF(Gewinnzahlen!$J$17=G13,1,IF(Gewinnzahlen!$J$17=G14,1,IF(Gewinnzahlen!$J$17=G15,1,0))))))</f>
        <v>1</v>
      </c>
      <c r="DF12" s="50">
        <f>IF(Gewinnzahlen!$J$17=H10,1,IF(Gewinnzahlen!$J$17=H11,1,IF(Gewinnzahlen!$J$17=H12,1,IF(Gewinnzahlen!$J$17=H13,1,IF(Gewinnzahlen!$J$17=H14,1,IF(Gewinnzahlen!$J$17=H15,1,0))))))</f>
        <v>1</v>
      </c>
      <c r="DG12" s="50">
        <f>IF(Gewinnzahlen!$J$17=I10,1,IF(Gewinnzahlen!$J$17=I11,1,IF(Gewinnzahlen!$J$17=I12,1,IF(Gewinnzahlen!$J$17=I13,1,IF(Gewinnzahlen!$J$17=I14,1,IF(Gewinnzahlen!$J$17=I15,1,0))))))</f>
        <v>1</v>
      </c>
      <c r="DH12" s="50">
        <f>IF(Gewinnzahlen!$J$17=J10,1,IF(Gewinnzahlen!$J$17=J11,1,IF(Gewinnzahlen!$J$17=J12,1,IF(Gewinnzahlen!$J$17=J13,1,IF(Gewinnzahlen!$J$17=J14,1,IF(Gewinnzahlen!$J$17=J15,1,0))))))</f>
        <v>1</v>
      </c>
      <c r="DI12" s="50">
        <f>IF(Gewinnzahlen!$J$17=K10,1,IF(Gewinnzahlen!$J$17=K11,1,IF(Gewinnzahlen!$J$17=K12,1,IF(Gewinnzahlen!$J$17=K13,1,IF(Gewinnzahlen!$J$17=K14,1,IF(Gewinnzahlen!$J$17=K15,1,0))))))</f>
        <v>1</v>
      </c>
      <c r="DJ12" s="50">
        <f>IF(Gewinnzahlen!$J$17=L10,1,IF(Gewinnzahlen!$J$17=L11,1,IF(Gewinnzahlen!$J$17=L12,1,IF(Gewinnzahlen!$J$17=L13,1,IF(Gewinnzahlen!$J$17=L14,1,IF(Gewinnzahlen!$J$17=L15,1,0))))))</f>
        <v>1</v>
      </c>
      <c r="DK12" s="50">
        <f>IF(Gewinnzahlen!$J$17=M10,1,IF(Gewinnzahlen!$J$17=M11,1,IF(Gewinnzahlen!$J$17=M12,1,IF(Gewinnzahlen!$J$17=M13,1,IF(Gewinnzahlen!$J$17=M14,1,IF(Gewinnzahlen!$J$17=M15,1,0))))))</f>
        <v>1</v>
      </c>
      <c r="DL12" s="50">
        <f>IF(Gewinnzahlen!$J$17=N10,1,IF(Gewinnzahlen!$J$17=N11,1,IF(Gewinnzahlen!$J$17=N12,1,IF(Gewinnzahlen!$J$17=N13,1,IF(Gewinnzahlen!$J$17=N14,1,IF(Gewinnzahlen!$J$17=N15,1,0))))))</f>
        <v>1</v>
      </c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</row>
    <row r="13" spans="1:236" s="3" customFormat="1" ht="14.1" customHeight="1" thickBo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04"/>
      <c r="P13" s="106"/>
      <c r="Q13" s="107"/>
      <c r="U13" s="51" t="str">
        <f t="shared" ref="U13:AF13" si="2">IF(C16="","",SUM(U7:U12))</f>
        <v/>
      </c>
      <c r="V13" s="51" t="str">
        <f t="shared" si="2"/>
        <v/>
      </c>
      <c r="W13" s="51" t="str">
        <f t="shared" si="2"/>
        <v/>
      </c>
      <c r="X13" s="51" t="str">
        <f t="shared" si="2"/>
        <v/>
      </c>
      <c r="Y13" s="51" t="str">
        <f t="shared" si="2"/>
        <v/>
      </c>
      <c r="Z13" s="51" t="str">
        <f t="shared" si="2"/>
        <v/>
      </c>
      <c r="AA13" s="51" t="str">
        <f t="shared" si="2"/>
        <v/>
      </c>
      <c r="AB13" s="51" t="str">
        <f t="shared" si="2"/>
        <v/>
      </c>
      <c r="AC13" s="51" t="str">
        <f t="shared" si="2"/>
        <v/>
      </c>
      <c r="AD13" s="51" t="str">
        <f t="shared" si="2"/>
        <v/>
      </c>
      <c r="AE13" s="51" t="str">
        <f t="shared" si="2"/>
        <v/>
      </c>
      <c r="AF13" s="51" t="str">
        <f t="shared" si="2"/>
        <v/>
      </c>
      <c r="AG13" s="85" t="str">
        <f t="shared" ref="AG13:AR13" si="3">IF(C16="","",SUM(AG7:AG12))</f>
        <v/>
      </c>
      <c r="AH13" s="51" t="str">
        <f t="shared" si="3"/>
        <v/>
      </c>
      <c r="AI13" s="51" t="str">
        <f t="shared" si="3"/>
        <v/>
      </c>
      <c r="AJ13" s="51" t="str">
        <f t="shared" si="3"/>
        <v/>
      </c>
      <c r="AK13" s="51" t="str">
        <f t="shared" si="3"/>
        <v/>
      </c>
      <c r="AL13" s="51" t="str">
        <f t="shared" si="3"/>
        <v/>
      </c>
      <c r="AM13" s="51" t="str">
        <f t="shared" si="3"/>
        <v/>
      </c>
      <c r="AN13" s="51" t="str">
        <f t="shared" si="3"/>
        <v/>
      </c>
      <c r="AO13" s="51" t="str">
        <f t="shared" si="3"/>
        <v/>
      </c>
      <c r="AP13" s="51" t="str">
        <f t="shared" si="3"/>
        <v/>
      </c>
      <c r="AQ13" s="51" t="str">
        <f t="shared" si="3"/>
        <v/>
      </c>
      <c r="AR13" s="51" t="str">
        <f t="shared" si="3"/>
        <v/>
      </c>
      <c r="AS13" s="85" t="str">
        <f t="shared" ref="AS13:BD13" si="4">IF(C16="","",SUM(AS7:AS12))</f>
        <v/>
      </c>
      <c r="AT13" s="51" t="str">
        <f t="shared" si="4"/>
        <v/>
      </c>
      <c r="AU13" s="51" t="str">
        <f t="shared" si="4"/>
        <v/>
      </c>
      <c r="AV13" s="51" t="str">
        <f t="shared" si="4"/>
        <v/>
      </c>
      <c r="AW13" s="51" t="str">
        <f t="shared" si="4"/>
        <v/>
      </c>
      <c r="AX13" s="51" t="str">
        <f t="shared" si="4"/>
        <v/>
      </c>
      <c r="AY13" s="51" t="str">
        <f t="shared" si="4"/>
        <v/>
      </c>
      <c r="AZ13" s="51" t="str">
        <f t="shared" si="4"/>
        <v/>
      </c>
      <c r="BA13" s="51" t="str">
        <f t="shared" si="4"/>
        <v/>
      </c>
      <c r="BB13" s="51" t="str">
        <f t="shared" si="4"/>
        <v/>
      </c>
      <c r="BC13" s="51" t="str">
        <f t="shared" si="4"/>
        <v/>
      </c>
      <c r="BD13" s="51" t="str">
        <f t="shared" si="4"/>
        <v/>
      </c>
      <c r="BE13" s="85" t="str">
        <f t="shared" ref="BE13:BP13" si="5">IF(C16="","",SUM(BE7:BE12))</f>
        <v/>
      </c>
      <c r="BF13" s="51" t="str">
        <f t="shared" si="5"/>
        <v/>
      </c>
      <c r="BG13" s="51" t="str">
        <f t="shared" si="5"/>
        <v/>
      </c>
      <c r="BH13" s="51" t="str">
        <f t="shared" si="5"/>
        <v/>
      </c>
      <c r="BI13" s="51" t="str">
        <f t="shared" si="5"/>
        <v/>
      </c>
      <c r="BJ13" s="51" t="str">
        <f t="shared" si="5"/>
        <v/>
      </c>
      <c r="BK13" s="51" t="str">
        <f t="shared" si="5"/>
        <v/>
      </c>
      <c r="BL13" s="51" t="str">
        <f t="shared" si="5"/>
        <v/>
      </c>
      <c r="BM13" s="51" t="str">
        <f t="shared" si="5"/>
        <v/>
      </c>
      <c r="BN13" s="51" t="str">
        <f t="shared" si="5"/>
        <v/>
      </c>
      <c r="BO13" s="51" t="str">
        <f t="shared" si="5"/>
        <v/>
      </c>
      <c r="BP13" s="51" t="str">
        <f t="shared" si="5"/>
        <v/>
      </c>
      <c r="BQ13" s="85" t="str">
        <f t="shared" ref="BQ13:CB13" si="6">IF(C16="","",SUM(BQ7:BQ12))</f>
        <v/>
      </c>
      <c r="BR13" s="51" t="str">
        <f t="shared" si="6"/>
        <v/>
      </c>
      <c r="BS13" s="51" t="str">
        <f t="shared" si="6"/>
        <v/>
      </c>
      <c r="BT13" s="51" t="str">
        <f t="shared" si="6"/>
        <v/>
      </c>
      <c r="BU13" s="51" t="str">
        <f t="shared" si="6"/>
        <v/>
      </c>
      <c r="BV13" s="51" t="str">
        <f t="shared" si="6"/>
        <v/>
      </c>
      <c r="BW13" s="51" t="str">
        <f t="shared" si="6"/>
        <v/>
      </c>
      <c r="BX13" s="51" t="str">
        <f t="shared" si="6"/>
        <v/>
      </c>
      <c r="BY13" s="51" t="str">
        <f t="shared" si="6"/>
        <v/>
      </c>
      <c r="BZ13" s="51" t="str">
        <f t="shared" si="6"/>
        <v/>
      </c>
      <c r="CA13" s="51" t="str">
        <f t="shared" si="6"/>
        <v/>
      </c>
      <c r="CB13" s="51" t="str">
        <f t="shared" si="6"/>
        <v/>
      </c>
      <c r="CC13" s="85" t="str">
        <f>IF(C16="","",SUM(CC7:CC12))</f>
        <v/>
      </c>
      <c r="CD13" s="51" t="str">
        <f t="shared" ref="CD13:CN13" si="7">IF(D16="","",SUM(CD7:CD12))</f>
        <v/>
      </c>
      <c r="CE13" s="51" t="str">
        <f t="shared" si="7"/>
        <v/>
      </c>
      <c r="CF13" s="51" t="str">
        <f t="shared" si="7"/>
        <v/>
      </c>
      <c r="CG13" s="51" t="str">
        <f t="shared" si="7"/>
        <v/>
      </c>
      <c r="CH13" s="51" t="str">
        <f t="shared" si="7"/>
        <v/>
      </c>
      <c r="CI13" s="51" t="str">
        <f t="shared" si="7"/>
        <v/>
      </c>
      <c r="CJ13" s="51" t="str">
        <f t="shared" si="7"/>
        <v/>
      </c>
      <c r="CK13" s="51" t="str">
        <f t="shared" si="7"/>
        <v/>
      </c>
      <c r="CL13" s="51" t="str">
        <f t="shared" si="7"/>
        <v/>
      </c>
      <c r="CM13" s="51" t="str">
        <f t="shared" si="7"/>
        <v/>
      </c>
      <c r="CN13" s="115" t="str">
        <f t="shared" si="7"/>
        <v/>
      </c>
      <c r="CO13" s="85" t="str">
        <f>IF(C16="","",SUM(CO7:CO12))</f>
        <v/>
      </c>
      <c r="CP13" s="51" t="str">
        <f t="shared" ref="CP13:CZ13" si="8">IF(D16="","",SUM(CP7:CP12))</f>
        <v/>
      </c>
      <c r="CQ13" s="51" t="str">
        <f t="shared" si="8"/>
        <v/>
      </c>
      <c r="CR13" s="51" t="str">
        <f t="shared" si="8"/>
        <v/>
      </c>
      <c r="CS13" s="51" t="str">
        <f t="shared" si="8"/>
        <v/>
      </c>
      <c r="CT13" s="51" t="str">
        <f t="shared" si="8"/>
        <v/>
      </c>
      <c r="CU13" s="51" t="str">
        <f t="shared" si="8"/>
        <v/>
      </c>
      <c r="CV13" s="51" t="str">
        <f t="shared" si="8"/>
        <v/>
      </c>
      <c r="CW13" s="51" t="str">
        <f t="shared" si="8"/>
        <v/>
      </c>
      <c r="CX13" s="51" t="str">
        <f t="shared" si="8"/>
        <v/>
      </c>
      <c r="CY13" s="51" t="str">
        <f t="shared" si="8"/>
        <v/>
      </c>
      <c r="CZ13" s="115" t="str">
        <f t="shared" si="8"/>
        <v/>
      </c>
      <c r="DA13" s="85" t="str">
        <f>IF(C16="","",SUM(DA7:DA12))</f>
        <v/>
      </c>
      <c r="DB13" s="51" t="str">
        <f t="shared" ref="DB13:DL13" si="9">IF(D16="","",SUM(DB7:DB12))</f>
        <v/>
      </c>
      <c r="DC13" s="51" t="str">
        <f t="shared" si="9"/>
        <v/>
      </c>
      <c r="DD13" s="51" t="str">
        <f t="shared" si="9"/>
        <v/>
      </c>
      <c r="DE13" s="51" t="str">
        <f t="shared" si="9"/>
        <v/>
      </c>
      <c r="DF13" s="51" t="str">
        <f t="shared" si="9"/>
        <v/>
      </c>
      <c r="DG13" s="51" t="str">
        <f t="shared" si="9"/>
        <v/>
      </c>
      <c r="DH13" s="51" t="str">
        <f t="shared" si="9"/>
        <v/>
      </c>
      <c r="DI13" s="51" t="str">
        <f t="shared" si="9"/>
        <v/>
      </c>
      <c r="DJ13" s="51" t="str">
        <f t="shared" si="9"/>
        <v/>
      </c>
      <c r="DK13" s="51" t="str">
        <f t="shared" si="9"/>
        <v/>
      </c>
      <c r="DL13" s="51" t="str">
        <f t="shared" si="9"/>
        <v/>
      </c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</row>
    <row r="14" spans="1:236" s="3" customFormat="1" ht="14.1" customHeight="1" thickTop="1"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08" t="s">
        <v>201</v>
      </c>
      <c r="P14" s="167"/>
      <c r="Q14" s="167"/>
      <c r="U14" s="52" t="s">
        <v>188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3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3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3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3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114"/>
      <c r="CO14" s="53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114"/>
      <c r="DA14" s="53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</row>
    <row r="15" spans="1:236" s="3" customFormat="1" ht="14.1" customHeight="1"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5"/>
      <c r="P15" s="168"/>
      <c r="Q15" s="168"/>
      <c r="U15" s="50" t="s">
        <v>24</v>
      </c>
      <c r="V15" s="50" t="s">
        <v>25</v>
      </c>
      <c r="W15" s="50" t="s">
        <v>26</v>
      </c>
      <c r="X15" s="50" t="s">
        <v>27</v>
      </c>
      <c r="Y15" s="50" t="s">
        <v>28</v>
      </c>
      <c r="Z15" s="50" t="s">
        <v>29</v>
      </c>
      <c r="AA15" s="50" t="s">
        <v>30</v>
      </c>
      <c r="AB15" s="50" t="s">
        <v>31</v>
      </c>
      <c r="AC15" s="50" t="s">
        <v>32</v>
      </c>
      <c r="AD15" s="50" t="s">
        <v>33</v>
      </c>
      <c r="AE15" s="50" t="s">
        <v>34</v>
      </c>
      <c r="AF15" s="50" t="s">
        <v>35</v>
      </c>
      <c r="AG15" s="53" t="s">
        <v>36</v>
      </c>
      <c r="AH15" s="50" t="s">
        <v>37</v>
      </c>
      <c r="AI15" s="50" t="s">
        <v>38</v>
      </c>
      <c r="AJ15" s="50" t="s">
        <v>39</v>
      </c>
      <c r="AK15" s="50" t="s">
        <v>40</v>
      </c>
      <c r="AL15" s="50" t="s">
        <v>41</v>
      </c>
      <c r="AM15" s="50" t="s">
        <v>42</v>
      </c>
      <c r="AN15" s="50" t="s">
        <v>43</v>
      </c>
      <c r="AO15" s="50" t="s">
        <v>44</v>
      </c>
      <c r="AP15" s="50" t="s">
        <v>45</v>
      </c>
      <c r="AQ15" s="50" t="s">
        <v>46</v>
      </c>
      <c r="AR15" s="50" t="s">
        <v>47</v>
      </c>
      <c r="AS15" s="53" t="s">
        <v>48</v>
      </c>
      <c r="AT15" s="50" t="s">
        <v>49</v>
      </c>
      <c r="AU15" s="50" t="s">
        <v>50</v>
      </c>
      <c r="AV15" s="50" t="s">
        <v>51</v>
      </c>
      <c r="AW15" s="50" t="s">
        <v>52</v>
      </c>
      <c r="AX15" s="50" t="s">
        <v>53</v>
      </c>
      <c r="AY15" s="50" t="s">
        <v>54</v>
      </c>
      <c r="AZ15" s="50" t="s">
        <v>55</v>
      </c>
      <c r="BA15" s="50" t="s">
        <v>56</v>
      </c>
      <c r="BB15" s="50" t="s">
        <v>57</v>
      </c>
      <c r="BC15" s="50" t="s">
        <v>58</v>
      </c>
      <c r="BD15" s="50" t="s">
        <v>59</v>
      </c>
      <c r="BE15" s="53" t="s">
        <v>60</v>
      </c>
      <c r="BF15" s="50" t="s">
        <v>61</v>
      </c>
      <c r="BG15" s="50" t="s">
        <v>62</v>
      </c>
      <c r="BH15" s="50" t="s">
        <v>63</v>
      </c>
      <c r="BI15" s="50" t="s">
        <v>64</v>
      </c>
      <c r="BJ15" s="50" t="s">
        <v>65</v>
      </c>
      <c r="BK15" s="50" t="s">
        <v>66</v>
      </c>
      <c r="BL15" s="50" t="s">
        <v>67</v>
      </c>
      <c r="BM15" s="50" t="s">
        <v>68</v>
      </c>
      <c r="BN15" s="50" t="s">
        <v>69</v>
      </c>
      <c r="BO15" s="50" t="s">
        <v>70</v>
      </c>
      <c r="BP15" s="50" t="s">
        <v>71</v>
      </c>
      <c r="BQ15" s="53" t="s">
        <v>72</v>
      </c>
      <c r="BR15" s="50" t="s">
        <v>73</v>
      </c>
      <c r="BS15" s="50" t="s">
        <v>74</v>
      </c>
      <c r="BT15" s="50" t="s">
        <v>75</v>
      </c>
      <c r="BU15" s="50" t="s">
        <v>76</v>
      </c>
      <c r="BV15" s="50" t="s">
        <v>77</v>
      </c>
      <c r="BW15" s="50" t="s">
        <v>78</v>
      </c>
      <c r="BX15" s="50" t="s">
        <v>79</v>
      </c>
      <c r="BY15" s="50" t="s">
        <v>80</v>
      </c>
      <c r="BZ15" s="50" t="s">
        <v>81</v>
      </c>
      <c r="CA15" s="50" t="s">
        <v>82</v>
      </c>
      <c r="CB15" s="50" t="s">
        <v>83</v>
      </c>
      <c r="CC15" s="53" t="s">
        <v>233</v>
      </c>
      <c r="CD15" s="87" t="s">
        <v>234</v>
      </c>
      <c r="CE15" s="87" t="s">
        <v>235</v>
      </c>
      <c r="CF15" s="87" t="s">
        <v>236</v>
      </c>
      <c r="CG15" s="87" t="s">
        <v>237</v>
      </c>
      <c r="CH15" s="87" t="s">
        <v>238</v>
      </c>
      <c r="CI15" s="87" t="s">
        <v>239</v>
      </c>
      <c r="CJ15" s="87" t="s">
        <v>240</v>
      </c>
      <c r="CK15" s="87" t="s">
        <v>241</v>
      </c>
      <c r="CL15" s="87" t="s">
        <v>242</v>
      </c>
      <c r="CM15" s="87" t="s">
        <v>243</v>
      </c>
      <c r="CN15" s="114" t="s">
        <v>244</v>
      </c>
      <c r="CO15" s="53" t="s">
        <v>257</v>
      </c>
      <c r="CP15" s="87" t="s">
        <v>258</v>
      </c>
      <c r="CQ15" s="87" t="s">
        <v>259</v>
      </c>
      <c r="CR15" s="87" t="s">
        <v>260</v>
      </c>
      <c r="CS15" s="87" t="s">
        <v>261</v>
      </c>
      <c r="CT15" s="87" t="s">
        <v>262</v>
      </c>
      <c r="CU15" s="87" t="s">
        <v>263</v>
      </c>
      <c r="CV15" s="87" t="s">
        <v>264</v>
      </c>
      <c r="CW15" s="87" t="s">
        <v>265</v>
      </c>
      <c r="CX15" s="87" t="s">
        <v>266</v>
      </c>
      <c r="CY15" s="87" t="s">
        <v>267</v>
      </c>
      <c r="CZ15" s="114" t="s">
        <v>268</v>
      </c>
      <c r="DA15" s="53" t="s">
        <v>281</v>
      </c>
      <c r="DB15" s="87" t="s">
        <v>282</v>
      </c>
      <c r="DC15" s="87" t="s">
        <v>283</v>
      </c>
      <c r="DD15" s="87" t="s">
        <v>284</v>
      </c>
      <c r="DE15" s="87" t="s">
        <v>285</v>
      </c>
      <c r="DF15" s="87" t="s">
        <v>286</v>
      </c>
      <c r="DG15" s="87" t="s">
        <v>287</v>
      </c>
      <c r="DH15" s="87" t="s">
        <v>288</v>
      </c>
      <c r="DI15" s="87" t="s">
        <v>289</v>
      </c>
      <c r="DJ15" s="87" t="s">
        <v>290</v>
      </c>
      <c r="DK15" s="87" t="s">
        <v>291</v>
      </c>
      <c r="DL15" s="87" t="s">
        <v>292</v>
      </c>
      <c r="DM15" s="50" t="s">
        <v>0</v>
      </c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</row>
    <row r="16" spans="1:236" s="3" customFormat="1" ht="10.5" customHeight="1">
      <c r="C16" s="77" t="str">
        <f>IF(C10="","",IF(C11="","",IF(C12="","",IF(C13="","",IF(C14="","",IF(C15="","","x"))))))</f>
        <v/>
      </c>
      <c r="D16" s="77" t="str">
        <f t="shared" ref="D16:N16" si="10">IF(D10="","",IF(D11="","",IF(D12="","",IF(D13="","",IF(D14="","",IF(D15="","","x"))))))</f>
        <v/>
      </c>
      <c r="E16" s="77" t="str">
        <f t="shared" si="10"/>
        <v/>
      </c>
      <c r="F16" s="77" t="str">
        <f t="shared" si="10"/>
        <v/>
      </c>
      <c r="G16" s="77" t="str">
        <f t="shared" si="10"/>
        <v/>
      </c>
      <c r="H16" s="77" t="str">
        <f t="shared" si="10"/>
        <v/>
      </c>
      <c r="I16" s="77" t="str">
        <f t="shared" si="10"/>
        <v/>
      </c>
      <c r="J16" s="77" t="str">
        <f t="shared" si="10"/>
        <v/>
      </c>
      <c r="K16" s="77" t="str">
        <f t="shared" si="10"/>
        <v/>
      </c>
      <c r="L16" s="77" t="str">
        <f t="shared" si="10"/>
        <v/>
      </c>
      <c r="M16" s="77" t="str">
        <f t="shared" si="10"/>
        <v/>
      </c>
      <c r="N16" s="77" t="str">
        <f t="shared" si="10"/>
        <v/>
      </c>
      <c r="U16" s="82">
        <f>IF(RIGHT($O$9,1)=RIGHT(Gewinnzahlen!$C$18,1),1,0)</f>
        <v>1</v>
      </c>
      <c r="V16" s="82">
        <f>IF(RIGHT($O$9,1)=RIGHT(Gewinnzahlen!$C$18,1),1,0)</f>
        <v>1</v>
      </c>
      <c r="W16" s="82">
        <f>IF(RIGHT($O$9,1)=RIGHT(Gewinnzahlen!$C$18,1),1,0)</f>
        <v>1</v>
      </c>
      <c r="X16" s="82">
        <f>IF(RIGHT($O$9,1)=RIGHT(Gewinnzahlen!$C$18,1),1,0)</f>
        <v>1</v>
      </c>
      <c r="Y16" s="82">
        <f>IF(RIGHT($O$9,1)=RIGHT(Gewinnzahlen!$C$18,1),1,0)</f>
        <v>1</v>
      </c>
      <c r="Z16" s="82">
        <f>IF(RIGHT($O$9,1)=RIGHT(Gewinnzahlen!$C$18,1),1,0)</f>
        <v>1</v>
      </c>
      <c r="AA16" s="82">
        <f>IF(RIGHT($O$9,1)=RIGHT(Gewinnzahlen!$C$18,1),1,0)</f>
        <v>1</v>
      </c>
      <c r="AB16" s="82">
        <f>IF(RIGHT($O$9,1)=RIGHT(Gewinnzahlen!$C$18,1),1,0)</f>
        <v>1</v>
      </c>
      <c r="AC16" s="82">
        <f>IF(RIGHT($O$9,1)=RIGHT(Gewinnzahlen!$C$18,1),1,0)</f>
        <v>1</v>
      </c>
      <c r="AD16" s="82">
        <f>IF(RIGHT($O$9,1)=RIGHT(Gewinnzahlen!$C$18,1),1,0)</f>
        <v>1</v>
      </c>
      <c r="AE16" s="82">
        <f>IF(RIGHT($O$9,1)=RIGHT(Gewinnzahlen!$C$18,1),1,0)</f>
        <v>1</v>
      </c>
      <c r="AF16" s="82">
        <f>IF(RIGHT($O$9,1)=RIGHT(Gewinnzahlen!$C$18,1),1,0)</f>
        <v>1</v>
      </c>
      <c r="AG16" s="86">
        <f>IF(RIGHT($O$9,1)=RIGHT(Gewinnzahlen!$D$18,1),1,0)</f>
        <v>1</v>
      </c>
      <c r="AH16" s="82">
        <f>IF(RIGHT($O$9,1)=RIGHT(Gewinnzahlen!$D$18,1),1,0)</f>
        <v>1</v>
      </c>
      <c r="AI16" s="82">
        <f>IF(RIGHT($O$9,1)=RIGHT(Gewinnzahlen!$D$18,1),1,0)</f>
        <v>1</v>
      </c>
      <c r="AJ16" s="82">
        <f>IF(RIGHT($O$9,1)=RIGHT(Gewinnzahlen!$D$18,1),1,0)</f>
        <v>1</v>
      </c>
      <c r="AK16" s="82">
        <f>IF(RIGHT($O$9,1)=RIGHT(Gewinnzahlen!$D$18,1),1,0)</f>
        <v>1</v>
      </c>
      <c r="AL16" s="82">
        <f>IF(RIGHT($O$9,1)=RIGHT(Gewinnzahlen!$D$18,1),1,0)</f>
        <v>1</v>
      </c>
      <c r="AM16" s="82">
        <f>IF(RIGHT($O$9,1)=RIGHT(Gewinnzahlen!$D$18,1),1,0)</f>
        <v>1</v>
      </c>
      <c r="AN16" s="82">
        <f>IF(RIGHT($O$9,1)=RIGHT(Gewinnzahlen!$D$18,1),1,0)</f>
        <v>1</v>
      </c>
      <c r="AO16" s="82">
        <f>IF(RIGHT($O$9,1)=RIGHT(Gewinnzahlen!$D$18,1),1,0)</f>
        <v>1</v>
      </c>
      <c r="AP16" s="82">
        <f>IF(RIGHT($O$9,1)=RIGHT(Gewinnzahlen!$D$18,1),1,0)</f>
        <v>1</v>
      </c>
      <c r="AQ16" s="82">
        <f>IF(RIGHT($O$9,1)=RIGHT(Gewinnzahlen!$D$18,1),1,0)</f>
        <v>1</v>
      </c>
      <c r="AR16" s="82">
        <f>IF(RIGHT($O$9,1)=RIGHT(Gewinnzahlen!$D$18,1),1,0)</f>
        <v>1</v>
      </c>
      <c r="AS16" s="86">
        <f>IF(RIGHT($O$9,1)=RIGHT(Gewinnzahlen!$E$18,1),1,0)</f>
        <v>1</v>
      </c>
      <c r="AT16" s="82">
        <f>IF(RIGHT($O$9,1)=RIGHT(Gewinnzahlen!$E$18,1),1,0)</f>
        <v>1</v>
      </c>
      <c r="AU16" s="82">
        <f>IF(RIGHT($O$9,1)=RIGHT(Gewinnzahlen!$E$18,1),1,0)</f>
        <v>1</v>
      </c>
      <c r="AV16" s="82">
        <f>IF(RIGHT($O$9,1)=RIGHT(Gewinnzahlen!$E$18,1),1,0)</f>
        <v>1</v>
      </c>
      <c r="AW16" s="82">
        <f>IF(RIGHT($O$9,1)=RIGHT(Gewinnzahlen!$E$18,1),1,0)</f>
        <v>1</v>
      </c>
      <c r="AX16" s="82">
        <f>IF(RIGHT($O$9,1)=RIGHT(Gewinnzahlen!$E$18,1),1,0)</f>
        <v>1</v>
      </c>
      <c r="AY16" s="82">
        <f>IF(RIGHT($O$9,1)=RIGHT(Gewinnzahlen!$E$18,1),1,0)</f>
        <v>1</v>
      </c>
      <c r="AZ16" s="82">
        <f>IF(RIGHT($O$9,1)=RIGHT(Gewinnzahlen!$E$18,1),1,0)</f>
        <v>1</v>
      </c>
      <c r="BA16" s="82">
        <f>IF(RIGHT($O$9,1)=RIGHT(Gewinnzahlen!$E$18,1),1,0)</f>
        <v>1</v>
      </c>
      <c r="BB16" s="82">
        <f>IF(RIGHT($O$9,1)=RIGHT(Gewinnzahlen!$E$18,1),1,0)</f>
        <v>1</v>
      </c>
      <c r="BC16" s="82">
        <f>IF(RIGHT($O$9,1)=RIGHT(Gewinnzahlen!$E$18,1),1,0)</f>
        <v>1</v>
      </c>
      <c r="BD16" s="82">
        <f>IF(RIGHT($O$9,1)=RIGHT(Gewinnzahlen!$E$18,1),1,0)</f>
        <v>1</v>
      </c>
      <c r="BE16" s="86">
        <f>IF(RIGHT($O$9,1)=RIGHT(Gewinnzahlen!$F$18,1),1,0)</f>
        <v>1</v>
      </c>
      <c r="BF16" s="82">
        <f>IF(RIGHT($O$9,1)=RIGHT(Gewinnzahlen!$F$18,1),1,0)</f>
        <v>1</v>
      </c>
      <c r="BG16" s="82">
        <f>IF(RIGHT($O$9,1)=RIGHT(Gewinnzahlen!$F$18,1),1,0)</f>
        <v>1</v>
      </c>
      <c r="BH16" s="82">
        <f>IF(RIGHT($O$9,1)=RIGHT(Gewinnzahlen!$F$18,1),1,0)</f>
        <v>1</v>
      </c>
      <c r="BI16" s="82">
        <f>IF(RIGHT($O$9,1)=RIGHT(Gewinnzahlen!$F$18,1),1,0)</f>
        <v>1</v>
      </c>
      <c r="BJ16" s="82">
        <f>IF(RIGHT($O$9,1)=RIGHT(Gewinnzahlen!$F$18,1),1,0)</f>
        <v>1</v>
      </c>
      <c r="BK16" s="82">
        <f>IF(RIGHT($O$9,1)=RIGHT(Gewinnzahlen!$F$18,1),1,0)</f>
        <v>1</v>
      </c>
      <c r="BL16" s="82">
        <f>IF(RIGHT($O$9,1)=RIGHT(Gewinnzahlen!$F$18,1),1,0)</f>
        <v>1</v>
      </c>
      <c r="BM16" s="82">
        <f>IF(RIGHT($O$9,1)=RIGHT(Gewinnzahlen!$F$18,1),1,0)</f>
        <v>1</v>
      </c>
      <c r="BN16" s="82">
        <f>IF(RIGHT($O$9,1)=RIGHT(Gewinnzahlen!$F$18,1),1,0)</f>
        <v>1</v>
      </c>
      <c r="BO16" s="82">
        <f>IF(RIGHT($O$9,1)=RIGHT(Gewinnzahlen!$F$18,1),1,0)</f>
        <v>1</v>
      </c>
      <c r="BP16" s="82">
        <f>IF(RIGHT($O$9,1)=RIGHT(Gewinnzahlen!$F$18,1),1,0)</f>
        <v>1</v>
      </c>
      <c r="BQ16" s="86">
        <f>IF(RIGHT($O$9,1)=RIGHT(Gewinnzahlen!$G$18,1),1,0)</f>
        <v>1</v>
      </c>
      <c r="BR16" s="82">
        <f>IF(RIGHT($O$9,1)=RIGHT(Gewinnzahlen!$G$18,1),1,0)</f>
        <v>1</v>
      </c>
      <c r="BS16" s="82">
        <f>IF(RIGHT($O$9,1)=RIGHT(Gewinnzahlen!$G$18,1),1,0)</f>
        <v>1</v>
      </c>
      <c r="BT16" s="82">
        <f>IF(RIGHT($O$9,1)=RIGHT(Gewinnzahlen!$G$18,1),1,0)</f>
        <v>1</v>
      </c>
      <c r="BU16" s="82">
        <f>IF(RIGHT($O$9,1)=RIGHT(Gewinnzahlen!$G$18,1),1,0)</f>
        <v>1</v>
      </c>
      <c r="BV16" s="82">
        <f>IF(RIGHT($O$9,1)=RIGHT(Gewinnzahlen!$G$18,1),1,0)</f>
        <v>1</v>
      </c>
      <c r="BW16" s="82">
        <f>IF(RIGHT($O$9,1)=RIGHT(Gewinnzahlen!$G$18,1),1,0)</f>
        <v>1</v>
      </c>
      <c r="BX16" s="82">
        <f>IF(RIGHT($O$9,1)=RIGHT(Gewinnzahlen!$G$18,1),1,0)</f>
        <v>1</v>
      </c>
      <c r="BY16" s="82">
        <f>IF(RIGHT($O$9,1)=RIGHT(Gewinnzahlen!$G$18,1),1,0)</f>
        <v>1</v>
      </c>
      <c r="BZ16" s="82">
        <f>IF(RIGHT($O$9,1)=RIGHT(Gewinnzahlen!$G$18,1),1,0)</f>
        <v>1</v>
      </c>
      <c r="CA16" s="82">
        <f>IF(RIGHT($O$9,1)=RIGHT(Gewinnzahlen!$G$18,1),1,0)</f>
        <v>1</v>
      </c>
      <c r="CB16" s="82">
        <f>IF(RIGHT($O$9,1)=RIGHT(Gewinnzahlen!$G$18,1),1,0)</f>
        <v>1</v>
      </c>
      <c r="CC16" s="86">
        <f>IF(RIGHT($O$9,1)=RIGHT(Gewinnzahlen!$H$18,1),1,0)</f>
        <v>1</v>
      </c>
      <c r="CD16" s="113">
        <f>IF(RIGHT($O$9,1)=RIGHT(Gewinnzahlen!$H$18,1),1,0)</f>
        <v>1</v>
      </c>
      <c r="CE16" s="113">
        <f>IF(RIGHT($O$9,1)=RIGHT(Gewinnzahlen!$H$18,1),1,0)</f>
        <v>1</v>
      </c>
      <c r="CF16" s="113">
        <f>IF(RIGHT($O$9,1)=RIGHT(Gewinnzahlen!$H$18,1),1,0)</f>
        <v>1</v>
      </c>
      <c r="CG16" s="113">
        <f>IF(RIGHT($O$9,1)=RIGHT(Gewinnzahlen!$H$18,1),1,0)</f>
        <v>1</v>
      </c>
      <c r="CH16" s="113">
        <f>IF(RIGHT($O$9,1)=RIGHT(Gewinnzahlen!$H$18,1),1,0)</f>
        <v>1</v>
      </c>
      <c r="CI16" s="113">
        <f>IF(RIGHT($O$9,1)=RIGHT(Gewinnzahlen!$H$18,1),1,0)</f>
        <v>1</v>
      </c>
      <c r="CJ16" s="113">
        <f>IF(RIGHT($O$9,1)=RIGHT(Gewinnzahlen!$H$18,1),1,0)</f>
        <v>1</v>
      </c>
      <c r="CK16" s="113">
        <f>IF(RIGHT($O$9,1)=RIGHT(Gewinnzahlen!$H$18,1),1,0)</f>
        <v>1</v>
      </c>
      <c r="CL16" s="113">
        <f>IF(RIGHT($O$9,1)=RIGHT(Gewinnzahlen!$H$18,1),1,0)</f>
        <v>1</v>
      </c>
      <c r="CM16" s="113">
        <f>IF(RIGHT($O$9,1)=RIGHT(Gewinnzahlen!$H$18,1),1,0)</f>
        <v>1</v>
      </c>
      <c r="CN16" s="116">
        <f>IF(RIGHT($O$9,1)=RIGHT(Gewinnzahlen!$H$18,1),1,0)</f>
        <v>1</v>
      </c>
      <c r="CO16" s="86">
        <f>IF(RIGHT($O$9,1)=RIGHT(Gewinnzahlen!$I$18,1),1,0)</f>
        <v>1</v>
      </c>
      <c r="CP16" s="113">
        <f>IF(RIGHT($O$9,1)=RIGHT(Gewinnzahlen!$I$18,1),1,0)</f>
        <v>1</v>
      </c>
      <c r="CQ16" s="113">
        <f>IF(RIGHT($O$9,1)=RIGHT(Gewinnzahlen!$I$18,1),1,0)</f>
        <v>1</v>
      </c>
      <c r="CR16" s="113">
        <f>IF(RIGHT($O$9,1)=RIGHT(Gewinnzahlen!$I$18,1),1,0)</f>
        <v>1</v>
      </c>
      <c r="CS16" s="113">
        <f>IF(RIGHT($O$9,1)=RIGHT(Gewinnzahlen!$I$18,1),1,0)</f>
        <v>1</v>
      </c>
      <c r="CT16" s="113">
        <f>IF(RIGHT($O$9,1)=RIGHT(Gewinnzahlen!$I$18,1),1,0)</f>
        <v>1</v>
      </c>
      <c r="CU16" s="113">
        <f>IF(RIGHT($O$9,1)=RIGHT(Gewinnzahlen!$I$18,1),1,0)</f>
        <v>1</v>
      </c>
      <c r="CV16" s="113">
        <f>IF(RIGHT($O$9,1)=RIGHT(Gewinnzahlen!$I$18,1),1,0)</f>
        <v>1</v>
      </c>
      <c r="CW16" s="113">
        <f>IF(RIGHT($O$9,1)=RIGHT(Gewinnzahlen!$I$18,1),1,0)</f>
        <v>1</v>
      </c>
      <c r="CX16" s="113">
        <f>IF(RIGHT($O$9,1)=RIGHT(Gewinnzahlen!$I$18,1),1,0)</f>
        <v>1</v>
      </c>
      <c r="CY16" s="113">
        <f>IF(RIGHT($O$9,1)=RIGHT(Gewinnzahlen!$I$18,1),1,0)</f>
        <v>1</v>
      </c>
      <c r="CZ16" s="116">
        <f>IF(RIGHT($O$9,1)=RIGHT(Gewinnzahlen!$I$18,1),1,0)</f>
        <v>1</v>
      </c>
      <c r="DA16" s="86">
        <f>IF(RIGHT($O$9,1)=RIGHT(Gewinnzahlen!$J$18,1),1,0)</f>
        <v>1</v>
      </c>
      <c r="DB16" s="113">
        <f>IF(RIGHT($O$9,1)=RIGHT(Gewinnzahlen!$J$18,1),1,0)</f>
        <v>1</v>
      </c>
      <c r="DC16" s="113">
        <f>IF(RIGHT($O$9,1)=RIGHT(Gewinnzahlen!$J$18,1),1,0)</f>
        <v>1</v>
      </c>
      <c r="DD16" s="113">
        <f>IF(RIGHT($O$9,1)=RIGHT(Gewinnzahlen!$J$18,1),1,0)</f>
        <v>1</v>
      </c>
      <c r="DE16" s="113">
        <f>IF(RIGHT($O$9,1)=RIGHT(Gewinnzahlen!$J$18,1),1,0)</f>
        <v>1</v>
      </c>
      <c r="DF16" s="113">
        <f>IF(RIGHT($O$9,1)=RIGHT(Gewinnzahlen!$J$18,1),1,0)</f>
        <v>1</v>
      </c>
      <c r="DG16" s="113">
        <f>IF(RIGHT($O$9,1)=RIGHT(Gewinnzahlen!$J$18,1),1,0)</f>
        <v>1</v>
      </c>
      <c r="DH16" s="113">
        <f>IF(RIGHT($O$9,1)=RIGHT(Gewinnzahlen!$J$18,1),1,0)</f>
        <v>1</v>
      </c>
      <c r="DI16" s="113">
        <f>IF(RIGHT($O$9,1)=RIGHT(Gewinnzahlen!$J$18,1),1,0)</f>
        <v>1</v>
      </c>
      <c r="DJ16" s="113">
        <f>IF(RIGHT($O$9,1)=RIGHT(Gewinnzahlen!$J$18,1),1,0)</f>
        <v>1</v>
      </c>
      <c r="DK16" s="113">
        <f>IF(RIGHT($O$9,1)=RIGHT(Gewinnzahlen!$J$18,1),1,0)</f>
        <v>1</v>
      </c>
      <c r="DL16" s="113">
        <f>IF(RIGHT($O$9,1)=RIGHT(Gewinnzahlen!$J$18,1),1,0)</f>
        <v>1</v>
      </c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</row>
    <row r="17" spans="2:256" ht="17.25" customHeight="1" thickBot="1">
      <c r="C17" s="66" t="s">
        <v>200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100" t="s">
        <v>194</v>
      </c>
      <c r="U17" s="83" t="str">
        <f t="shared" ref="U17:AZ17" si="11">IF(U13="","",IF(U13=0,"",IF(U13=1,"",IF(U16=1," + S",""))))</f>
        <v/>
      </c>
      <c r="V17" s="83" t="str">
        <f t="shared" si="11"/>
        <v/>
      </c>
      <c r="W17" s="83" t="str">
        <f t="shared" si="11"/>
        <v/>
      </c>
      <c r="X17" s="83" t="str">
        <f t="shared" si="11"/>
        <v/>
      </c>
      <c r="Y17" s="83" t="str">
        <f t="shared" si="11"/>
        <v/>
      </c>
      <c r="Z17" s="83" t="str">
        <f t="shared" si="11"/>
        <v/>
      </c>
      <c r="AA17" s="83" t="str">
        <f t="shared" si="11"/>
        <v/>
      </c>
      <c r="AB17" s="83" t="str">
        <f t="shared" si="11"/>
        <v/>
      </c>
      <c r="AC17" s="83" t="str">
        <f t="shared" si="11"/>
        <v/>
      </c>
      <c r="AD17" s="83" t="str">
        <f t="shared" si="11"/>
        <v/>
      </c>
      <c r="AE17" s="83" t="str">
        <f t="shared" si="11"/>
        <v/>
      </c>
      <c r="AF17" s="83" t="str">
        <f t="shared" si="11"/>
        <v/>
      </c>
      <c r="AG17" s="83" t="str">
        <f t="shared" si="11"/>
        <v/>
      </c>
      <c r="AH17" s="83" t="str">
        <f t="shared" si="11"/>
        <v/>
      </c>
      <c r="AI17" s="83" t="str">
        <f t="shared" si="11"/>
        <v/>
      </c>
      <c r="AJ17" s="83" t="str">
        <f t="shared" si="11"/>
        <v/>
      </c>
      <c r="AK17" s="83" t="str">
        <f t="shared" si="11"/>
        <v/>
      </c>
      <c r="AL17" s="83" t="str">
        <f t="shared" si="11"/>
        <v/>
      </c>
      <c r="AM17" s="83" t="str">
        <f t="shared" si="11"/>
        <v/>
      </c>
      <c r="AN17" s="83" t="str">
        <f t="shared" si="11"/>
        <v/>
      </c>
      <c r="AO17" s="83" t="str">
        <f t="shared" si="11"/>
        <v/>
      </c>
      <c r="AP17" s="83" t="str">
        <f t="shared" si="11"/>
        <v/>
      </c>
      <c r="AQ17" s="83" t="str">
        <f t="shared" si="11"/>
        <v/>
      </c>
      <c r="AR17" s="83" t="str">
        <f t="shared" si="11"/>
        <v/>
      </c>
      <c r="AS17" s="83" t="str">
        <f t="shared" si="11"/>
        <v/>
      </c>
      <c r="AT17" s="83" t="str">
        <f t="shared" si="11"/>
        <v/>
      </c>
      <c r="AU17" s="83" t="str">
        <f t="shared" si="11"/>
        <v/>
      </c>
      <c r="AV17" s="83" t="str">
        <f t="shared" si="11"/>
        <v/>
      </c>
      <c r="AW17" s="83" t="str">
        <f t="shared" si="11"/>
        <v/>
      </c>
      <c r="AX17" s="83" t="str">
        <f t="shared" si="11"/>
        <v/>
      </c>
      <c r="AY17" s="83" t="str">
        <f t="shared" si="11"/>
        <v/>
      </c>
      <c r="AZ17" s="83" t="str">
        <f t="shared" si="11"/>
        <v/>
      </c>
      <c r="BA17" s="83" t="str">
        <f t="shared" ref="BA17:CF17" si="12">IF(BA13="","",IF(BA13=0,"",IF(BA13=1,"",IF(BA16=1," + S",""))))</f>
        <v/>
      </c>
      <c r="BB17" s="83" t="str">
        <f t="shared" si="12"/>
        <v/>
      </c>
      <c r="BC17" s="83" t="str">
        <f t="shared" si="12"/>
        <v/>
      </c>
      <c r="BD17" s="83" t="str">
        <f t="shared" si="12"/>
        <v/>
      </c>
      <c r="BE17" s="83" t="str">
        <f t="shared" si="12"/>
        <v/>
      </c>
      <c r="BF17" s="83" t="str">
        <f t="shared" si="12"/>
        <v/>
      </c>
      <c r="BG17" s="83" t="str">
        <f t="shared" si="12"/>
        <v/>
      </c>
      <c r="BH17" s="83" t="str">
        <f t="shared" si="12"/>
        <v/>
      </c>
      <c r="BI17" s="83" t="str">
        <f t="shared" si="12"/>
        <v/>
      </c>
      <c r="BJ17" s="83" t="str">
        <f t="shared" si="12"/>
        <v/>
      </c>
      <c r="BK17" s="83" t="str">
        <f t="shared" si="12"/>
        <v/>
      </c>
      <c r="BL17" s="83" t="str">
        <f t="shared" si="12"/>
        <v/>
      </c>
      <c r="BM17" s="83" t="str">
        <f t="shared" si="12"/>
        <v/>
      </c>
      <c r="BN17" s="83" t="str">
        <f t="shared" si="12"/>
        <v/>
      </c>
      <c r="BO17" s="83" t="str">
        <f t="shared" si="12"/>
        <v/>
      </c>
      <c r="BP17" s="83" t="str">
        <f t="shared" si="12"/>
        <v/>
      </c>
      <c r="BQ17" s="83" t="str">
        <f t="shared" si="12"/>
        <v/>
      </c>
      <c r="BR17" s="83" t="str">
        <f t="shared" si="12"/>
        <v/>
      </c>
      <c r="BS17" s="83" t="str">
        <f t="shared" si="12"/>
        <v/>
      </c>
      <c r="BT17" s="83" t="str">
        <f t="shared" si="12"/>
        <v/>
      </c>
      <c r="BU17" s="83" t="str">
        <f t="shared" si="12"/>
        <v/>
      </c>
      <c r="BV17" s="83" t="str">
        <f t="shared" si="12"/>
        <v/>
      </c>
      <c r="BW17" s="83" t="str">
        <f t="shared" si="12"/>
        <v/>
      </c>
      <c r="BX17" s="83" t="str">
        <f t="shared" si="12"/>
        <v/>
      </c>
      <c r="BY17" s="83" t="str">
        <f t="shared" si="12"/>
        <v/>
      </c>
      <c r="BZ17" s="83" t="str">
        <f t="shared" si="12"/>
        <v/>
      </c>
      <c r="CA17" s="83" t="str">
        <f t="shared" si="12"/>
        <v/>
      </c>
      <c r="CB17" s="83" t="str">
        <f t="shared" si="12"/>
        <v/>
      </c>
      <c r="CC17" s="83" t="str">
        <f t="shared" si="12"/>
        <v/>
      </c>
      <c r="CD17" s="83" t="str">
        <f t="shared" si="12"/>
        <v/>
      </c>
      <c r="CE17" s="83" t="str">
        <f t="shared" si="12"/>
        <v/>
      </c>
      <c r="CF17" s="83" t="str">
        <f t="shared" si="12"/>
        <v/>
      </c>
      <c r="CG17" s="83" t="str">
        <f t="shared" ref="CG17:DL17" si="13">IF(CG13="","",IF(CG13=0,"",IF(CG13=1,"",IF(CG16=1," + S",""))))</f>
        <v/>
      </c>
      <c r="CH17" s="83" t="str">
        <f t="shared" si="13"/>
        <v/>
      </c>
      <c r="CI17" s="83" t="str">
        <f t="shared" si="13"/>
        <v/>
      </c>
      <c r="CJ17" s="83" t="str">
        <f t="shared" si="13"/>
        <v/>
      </c>
      <c r="CK17" s="83" t="str">
        <f t="shared" si="13"/>
        <v/>
      </c>
      <c r="CL17" s="83" t="str">
        <f t="shared" si="13"/>
        <v/>
      </c>
      <c r="CM17" s="83" t="str">
        <f t="shared" si="13"/>
        <v/>
      </c>
      <c r="CN17" s="83" t="str">
        <f t="shared" si="13"/>
        <v/>
      </c>
      <c r="CO17" s="83" t="str">
        <f t="shared" si="13"/>
        <v/>
      </c>
      <c r="CP17" s="83" t="str">
        <f t="shared" si="13"/>
        <v/>
      </c>
      <c r="CQ17" s="83" t="str">
        <f t="shared" si="13"/>
        <v/>
      </c>
      <c r="CR17" s="83" t="str">
        <f t="shared" si="13"/>
        <v/>
      </c>
      <c r="CS17" s="83" t="str">
        <f t="shared" si="13"/>
        <v/>
      </c>
      <c r="CT17" s="83" t="str">
        <f t="shared" si="13"/>
        <v/>
      </c>
      <c r="CU17" s="83" t="str">
        <f t="shared" si="13"/>
        <v/>
      </c>
      <c r="CV17" s="83" t="str">
        <f t="shared" si="13"/>
        <v/>
      </c>
      <c r="CW17" s="83" t="str">
        <f t="shared" si="13"/>
        <v/>
      </c>
      <c r="CX17" s="83" t="str">
        <f t="shared" si="13"/>
        <v/>
      </c>
      <c r="CY17" s="83" t="str">
        <f t="shared" si="13"/>
        <v/>
      </c>
      <c r="CZ17" s="83" t="str">
        <f t="shared" si="13"/>
        <v/>
      </c>
      <c r="DA17" s="83" t="str">
        <f t="shared" si="13"/>
        <v/>
      </c>
      <c r="DB17" s="83" t="str">
        <f t="shared" si="13"/>
        <v/>
      </c>
      <c r="DC17" s="83" t="str">
        <f t="shared" si="13"/>
        <v/>
      </c>
      <c r="DD17" s="83" t="str">
        <f t="shared" si="13"/>
        <v/>
      </c>
      <c r="DE17" s="83" t="str">
        <f t="shared" si="13"/>
        <v/>
      </c>
      <c r="DF17" s="83" t="str">
        <f t="shared" si="13"/>
        <v/>
      </c>
      <c r="DG17" s="83" t="str">
        <f t="shared" si="13"/>
        <v/>
      </c>
      <c r="DH17" s="83" t="str">
        <f t="shared" si="13"/>
        <v/>
      </c>
      <c r="DI17" s="83" t="str">
        <f t="shared" si="13"/>
        <v/>
      </c>
      <c r="DJ17" s="83" t="str">
        <f t="shared" si="13"/>
        <v/>
      </c>
      <c r="DK17" s="83" t="str">
        <f t="shared" si="13"/>
        <v/>
      </c>
      <c r="DL17" s="83" t="str">
        <f t="shared" si="13"/>
        <v/>
      </c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</row>
    <row r="18" spans="2:256" ht="14.1" customHeight="1" thickTop="1">
      <c r="C18" s="63" t="s">
        <v>97</v>
      </c>
      <c r="D18" s="63" t="s">
        <v>98</v>
      </c>
      <c r="E18" s="63" t="s">
        <v>99</v>
      </c>
      <c r="F18" s="63" t="s">
        <v>100</v>
      </c>
      <c r="G18" s="63" t="s">
        <v>101</v>
      </c>
      <c r="H18" s="63" t="s">
        <v>102</v>
      </c>
      <c r="I18" s="63" t="s">
        <v>103</v>
      </c>
      <c r="J18" s="63" t="s">
        <v>104</v>
      </c>
      <c r="K18" s="63" t="s">
        <v>105</v>
      </c>
      <c r="L18" s="63" t="s">
        <v>106</v>
      </c>
      <c r="M18" s="63" t="s">
        <v>107</v>
      </c>
      <c r="N18" s="63" t="s">
        <v>108</v>
      </c>
      <c r="O18" s="63" t="s">
        <v>170</v>
      </c>
      <c r="P18" s="63" t="s">
        <v>169</v>
      </c>
      <c r="Q18" s="99" t="s">
        <v>195</v>
      </c>
      <c r="U18" s="52" t="s">
        <v>84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3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3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3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3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114"/>
      <c r="CO18" s="53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114"/>
      <c r="DA18" s="53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2:256" ht="14.1" customHeight="1" thickBot="1">
      <c r="B19" s="109" t="s">
        <v>182</v>
      </c>
      <c r="C19" s="153">
        <f t="shared" ref="C19:N19" si="14">IF(C16="",0,U19)</f>
        <v>0</v>
      </c>
      <c r="D19" s="153">
        <f t="shared" si="14"/>
        <v>0</v>
      </c>
      <c r="E19" s="153">
        <f t="shared" si="14"/>
        <v>0</v>
      </c>
      <c r="F19" s="153">
        <f t="shared" si="14"/>
        <v>0</v>
      </c>
      <c r="G19" s="153">
        <f t="shared" si="14"/>
        <v>0</v>
      </c>
      <c r="H19" s="153">
        <f t="shared" si="14"/>
        <v>0</v>
      </c>
      <c r="I19" s="153">
        <f t="shared" si="14"/>
        <v>0</v>
      </c>
      <c r="J19" s="153">
        <f t="shared" si="14"/>
        <v>0</v>
      </c>
      <c r="K19" s="153">
        <f t="shared" si="14"/>
        <v>0</v>
      </c>
      <c r="L19" s="153">
        <f t="shared" si="14"/>
        <v>0</v>
      </c>
      <c r="M19" s="153">
        <f t="shared" si="14"/>
        <v>0</v>
      </c>
      <c r="N19" s="153">
        <f t="shared" si="14"/>
        <v>0</v>
      </c>
      <c r="O19" s="153">
        <f>U4</f>
        <v>0</v>
      </c>
      <c r="P19" s="153">
        <f>AS4</f>
        <v>0</v>
      </c>
      <c r="Q19" s="101">
        <f>AF31+U41+U51</f>
        <v>0</v>
      </c>
      <c r="U19" s="51" t="str">
        <f t="shared" ref="U19:AF19" si="15">IF(C16="","",CONCATENATE(U13,U17))</f>
        <v/>
      </c>
      <c r="V19" s="51" t="str">
        <f t="shared" si="15"/>
        <v/>
      </c>
      <c r="W19" s="51" t="str">
        <f t="shared" si="15"/>
        <v/>
      </c>
      <c r="X19" s="51" t="str">
        <f t="shared" si="15"/>
        <v/>
      </c>
      <c r="Y19" s="51" t="str">
        <f t="shared" si="15"/>
        <v/>
      </c>
      <c r="Z19" s="51" t="str">
        <f t="shared" si="15"/>
        <v/>
      </c>
      <c r="AA19" s="51" t="str">
        <f t="shared" si="15"/>
        <v/>
      </c>
      <c r="AB19" s="51" t="str">
        <f t="shared" si="15"/>
        <v/>
      </c>
      <c r="AC19" s="51" t="str">
        <f t="shared" si="15"/>
        <v/>
      </c>
      <c r="AD19" s="51" t="str">
        <f t="shared" si="15"/>
        <v/>
      </c>
      <c r="AE19" s="51" t="str">
        <f t="shared" si="15"/>
        <v/>
      </c>
      <c r="AF19" s="51" t="str">
        <f t="shared" si="15"/>
        <v/>
      </c>
      <c r="AG19" s="51" t="str">
        <f t="shared" ref="AG19:AR19" si="16">IF(C16="","",CONCATENATE(AG13,AG17))</f>
        <v/>
      </c>
      <c r="AH19" s="51" t="str">
        <f t="shared" si="16"/>
        <v/>
      </c>
      <c r="AI19" s="51" t="str">
        <f t="shared" si="16"/>
        <v/>
      </c>
      <c r="AJ19" s="51" t="str">
        <f t="shared" si="16"/>
        <v/>
      </c>
      <c r="AK19" s="51" t="str">
        <f t="shared" si="16"/>
        <v/>
      </c>
      <c r="AL19" s="51" t="str">
        <f t="shared" si="16"/>
        <v/>
      </c>
      <c r="AM19" s="51" t="str">
        <f t="shared" si="16"/>
        <v/>
      </c>
      <c r="AN19" s="51" t="str">
        <f t="shared" si="16"/>
        <v/>
      </c>
      <c r="AO19" s="51" t="str">
        <f t="shared" si="16"/>
        <v/>
      </c>
      <c r="AP19" s="51" t="str">
        <f t="shared" si="16"/>
        <v/>
      </c>
      <c r="AQ19" s="51" t="str">
        <f t="shared" si="16"/>
        <v/>
      </c>
      <c r="AR19" s="51" t="str">
        <f t="shared" si="16"/>
        <v/>
      </c>
      <c r="AS19" s="51" t="str">
        <f t="shared" ref="AS19:BD19" si="17">IF(C16="","",CONCATENATE(AS13,AS17))</f>
        <v/>
      </c>
      <c r="AT19" s="51" t="str">
        <f t="shared" si="17"/>
        <v/>
      </c>
      <c r="AU19" s="51" t="str">
        <f t="shared" si="17"/>
        <v/>
      </c>
      <c r="AV19" s="51" t="str">
        <f t="shared" si="17"/>
        <v/>
      </c>
      <c r="AW19" s="51" t="str">
        <f t="shared" si="17"/>
        <v/>
      </c>
      <c r="AX19" s="51" t="str">
        <f t="shared" si="17"/>
        <v/>
      </c>
      <c r="AY19" s="51" t="str">
        <f t="shared" si="17"/>
        <v/>
      </c>
      <c r="AZ19" s="51" t="str">
        <f t="shared" si="17"/>
        <v/>
      </c>
      <c r="BA19" s="51" t="str">
        <f t="shared" si="17"/>
        <v/>
      </c>
      <c r="BB19" s="51" t="str">
        <f t="shared" si="17"/>
        <v/>
      </c>
      <c r="BC19" s="51" t="str">
        <f t="shared" si="17"/>
        <v/>
      </c>
      <c r="BD19" s="51" t="str">
        <f t="shared" si="17"/>
        <v/>
      </c>
      <c r="BE19" s="51" t="str">
        <f t="shared" ref="BE19:BP19" si="18">IF(C16="","",CONCATENATE(BE13,BE17))</f>
        <v/>
      </c>
      <c r="BF19" s="51" t="str">
        <f t="shared" si="18"/>
        <v/>
      </c>
      <c r="BG19" s="51" t="str">
        <f t="shared" si="18"/>
        <v/>
      </c>
      <c r="BH19" s="51" t="str">
        <f t="shared" si="18"/>
        <v/>
      </c>
      <c r="BI19" s="51" t="str">
        <f t="shared" si="18"/>
        <v/>
      </c>
      <c r="BJ19" s="51" t="str">
        <f t="shared" si="18"/>
        <v/>
      </c>
      <c r="BK19" s="51" t="str">
        <f t="shared" si="18"/>
        <v/>
      </c>
      <c r="BL19" s="51" t="str">
        <f t="shared" si="18"/>
        <v/>
      </c>
      <c r="BM19" s="51" t="str">
        <f t="shared" si="18"/>
        <v/>
      </c>
      <c r="BN19" s="51" t="str">
        <f t="shared" si="18"/>
        <v/>
      </c>
      <c r="BO19" s="51" t="str">
        <f t="shared" si="18"/>
        <v/>
      </c>
      <c r="BP19" s="51" t="str">
        <f t="shared" si="18"/>
        <v/>
      </c>
      <c r="BQ19" s="51" t="str">
        <f t="shared" ref="BQ19:CB19" si="19">IF(C16="","",CONCATENATE(BQ13,BQ17))</f>
        <v/>
      </c>
      <c r="BR19" s="51" t="str">
        <f t="shared" si="19"/>
        <v/>
      </c>
      <c r="BS19" s="51" t="str">
        <f t="shared" si="19"/>
        <v/>
      </c>
      <c r="BT19" s="51" t="str">
        <f t="shared" si="19"/>
        <v/>
      </c>
      <c r="BU19" s="51" t="str">
        <f t="shared" si="19"/>
        <v/>
      </c>
      <c r="BV19" s="51" t="str">
        <f t="shared" si="19"/>
        <v/>
      </c>
      <c r="BW19" s="51" t="str">
        <f t="shared" si="19"/>
        <v/>
      </c>
      <c r="BX19" s="51" t="str">
        <f t="shared" si="19"/>
        <v/>
      </c>
      <c r="BY19" s="51" t="str">
        <f t="shared" si="19"/>
        <v/>
      </c>
      <c r="BZ19" s="51" t="str">
        <f t="shared" si="19"/>
        <v/>
      </c>
      <c r="CA19" s="51" t="str">
        <f t="shared" si="19"/>
        <v/>
      </c>
      <c r="CB19" s="51" t="str">
        <f t="shared" si="19"/>
        <v/>
      </c>
      <c r="CC19" s="51" t="str">
        <f t="shared" ref="CC19:CN19" si="20">IF(C16="","",CONCATENATE(CC13,CC17))</f>
        <v/>
      </c>
      <c r="CD19" s="51" t="str">
        <f t="shared" si="20"/>
        <v/>
      </c>
      <c r="CE19" s="51" t="str">
        <f t="shared" si="20"/>
        <v/>
      </c>
      <c r="CF19" s="51" t="str">
        <f t="shared" si="20"/>
        <v/>
      </c>
      <c r="CG19" s="51" t="str">
        <f t="shared" si="20"/>
        <v/>
      </c>
      <c r="CH19" s="51" t="str">
        <f t="shared" si="20"/>
        <v/>
      </c>
      <c r="CI19" s="51" t="str">
        <f t="shared" si="20"/>
        <v/>
      </c>
      <c r="CJ19" s="51" t="str">
        <f t="shared" si="20"/>
        <v/>
      </c>
      <c r="CK19" s="51" t="str">
        <f t="shared" si="20"/>
        <v/>
      </c>
      <c r="CL19" s="51" t="str">
        <f t="shared" si="20"/>
        <v/>
      </c>
      <c r="CM19" s="51" t="str">
        <f t="shared" si="20"/>
        <v/>
      </c>
      <c r="CN19" s="51" t="str">
        <f t="shared" si="20"/>
        <v/>
      </c>
      <c r="CO19" s="51" t="str">
        <f t="shared" ref="CO19:CZ19" si="21">IF(C16="","",CONCATENATE(CO13,CO17))</f>
        <v/>
      </c>
      <c r="CP19" s="51" t="str">
        <f t="shared" si="21"/>
        <v/>
      </c>
      <c r="CQ19" s="51" t="str">
        <f t="shared" si="21"/>
        <v/>
      </c>
      <c r="CR19" s="51" t="str">
        <f t="shared" si="21"/>
        <v/>
      </c>
      <c r="CS19" s="51" t="str">
        <f t="shared" si="21"/>
        <v/>
      </c>
      <c r="CT19" s="51" t="str">
        <f t="shared" si="21"/>
        <v/>
      </c>
      <c r="CU19" s="51" t="str">
        <f t="shared" si="21"/>
        <v/>
      </c>
      <c r="CV19" s="51" t="str">
        <f t="shared" si="21"/>
        <v/>
      </c>
      <c r="CW19" s="51" t="str">
        <f t="shared" si="21"/>
        <v/>
      </c>
      <c r="CX19" s="51" t="str">
        <f t="shared" si="21"/>
        <v/>
      </c>
      <c r="CY19" s="51" t="str">
        <f t="shared" si="21"/>
        <v/>
      </c>
      <c r="CZ19" s="51" t="str">
        <f t="shared" si="21"/>
        <v/>
      </c>
      <c r="DA19" s="51" t="str">
        <f t="shared" ref="DA19:DL19" si="22">IF(C16="","",CONCATENATE(DA13,DA17))</f>
        <v/>
      </c>
      <c r="DB19" s="51" t="str">
        <f t="shared" si="22"/>
        <v/>
      </c>
      <c r="DC19" s="51" t="str">
        <f t="shared" si="22"/>
        <v/>
      </c>
      <c r="DD19" s="51" t="str">
        <f t="shared" si="22"/>
        <v/>
      </c>
      <c r="DE19" s="51" t="str">
        <f t="shared" si="22"/>
        <v/>
      </c>
      <c r="DF19" s="51" t="str">
        <f t="shared" si="22"/>
        <v/>
      </c>
      <c r="DG19" s="51" t="str">
        <f t="shared" si="22"/>
        <v/>
      </c>
      <c r="DH19" s="51" t="str">
        <f t="shared" si="22"/>
        <v/>
      </c>
      <c r="DI19" s="51" t="str">
        <f t="shared" si="22"/>
        <v/>
      </c>
      <c r="DJ19" s="51" t="str">
        <f t="shared" si="22"/>
        <v/>
      </c>
      <c r="DK19" s="51" t="str">
        <f t="shared" si="22"/>
        <v/>
      </c>
      <c r="DL19" s="51" t="str">
        <f t="shared" si="22"/>
        <v/>
      </c>
      <c r="DM19" s="50" t="s">
        <v>0</v>
      </c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2:256" ht="14.1" customHeight="1" thickTop="1">
      <c r="B20" s="109" t="s">
        <v>183</v>
      </c>
      <c r="C20" s="153">
        <f t="shared" ref="C20:N20" si="23">IF(C16="",0,AG19)</f>
        <v>0</v>
      </c>
      <c r="D20" s="153">
        <f t="shared" si="23"/>
        <v>0</v>
      </c>
      <c r="E20" s="153">
        <f t="shared" si="23"/>
        <v>0</v>
      </c>
      <c r="F20" s="153">
        <f t="shared" si="23"/>
        <v>0</v>
      </c>
      <c r="G20" s="153">
        <f t="shared" si="23"/>
        <v>0</v>
      </c>
      <c r="H20" s="153">
        <f t="shared" si="23"/>
        <v>0</v>
      </c>
      <c r="I20" s="153">
        <f t="shared" si="23"/>
        <v>0</v>
      </c>
      <c r="J20" s="153">
        <f t="shared" si="23"/>
        <v>0</v>
      </c>
      <c r="K20" s="153">
        <f t="shared" si="23"/>
        <v>0</v>
      </c>
      <c r="L20" s="153">
        <f t="shared" si="23"/>
        <v>0</v>
      </c>
      <c r="M20" s="153">
        <f t="shared" si="23"/>
        <v>0</v>
      </c>
      <c r="N20" s="153">
        <f t="shared" si="23"/>
        <v>0</v>
      </c>
      <c r="O20" s="153">
        <f>V4</f>
        <v>0</v>
      </c>
      <c r="P20" s="153">
        <f>AT4</f>
        <v>0</v>
      </c>
      <c r="Q20" s="101">
        <f>AR31+V41+V51</f>
        <v>0</v>
      </c>
      <c r="T20" s="81"/>
      <c r="U20" s="52" t="s">
        <v>11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3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3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3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3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114"/>
      <c r="CO20" s="53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114"/>
      <c r="DA20" s="53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2:256" ht="14.1" customHeight="1">
      <c r="B21" s="109" t="s">
        <v>184</v>
      </c>
      <c r="C21" s="153">
        <f t="shared" ref="C21:N21" si="24">IF(C16="",0,AS19)</f>
        <v>0</v>
      </c>
      <c r="D21" s="153">
        <f t="shared" si="24"/>
        <v>0</v>
      </c>
      <c r="E21" s="153">
        <f t="shared" si="24"/>
        <v>0</v>
      </c>
      <c r="F21" s="153">
        <f t="shared" si="24"/>
        <v>0</v>
      </c>
      <c r="G21" s="153">
        <f t="shared" si="24"/>
        <v>0</v>
      </c>
      <c r="H21" s="153">
        <f t="shared" si="24"/>
        <v>0</v>
      </c>
      <c r="I21" s="153">
        <f t="shared" si="24"/>
        <v>0</v>
      </c>
      <c r="J21" s="153">
        <f t="shared" si="24"/>
        <v>0</v>
      </c>
      <c r="K21" s="153">
        <f t="shared" si="24"/>
        <v>0</v>
      </c>
      <c r="L21" s="153">
        <f t="shared" si="24"/>
        <v>0</v>
      </c>
      <c r="M21" s="153">
        <f t="shared" si="24"/>
        <v>0</v>
      </c>
      <c r="N21" s="153">
        <f t="shared" si="24"/>
        <v>0</v>
      </c>
      <c r="O21" s="153">
        <f>W4</f>
        <v>0</v>
      </c>
      <c r="P21" s="153">
        <f>AU4</f>
        <v>0</v>
      </c>
      <c r="Q21" s="101">
        <f>BD31+W41+W51</f>
        <v>0</v>
      </c>
      <c r="T21" s="154" t="s">
        <v>334</v>
      </c>
      <c r="U21" s="54" t="str">
        <f>IF(U19="2 + S",Quote!$E$9,"")</f>
        <v/>
      </c>
      <c r="V21" s="54" t="str">
        <f>IF(V19="2 + S",Quote!$E$9,"")</f>
        <v/>
      </c>
      <c r="W21" s="54" t="str">
        <f>IF(W19="2 + S",Quote!$E$9,"")</f>
        <v/>
      </c>
      <c r="X21" s="54" t="str">
        <f>IF(X19="2 + S",Quote!$E$9,"")</f>
        <v/>
      </c>
      <c r="Y21" s="54" t="str">
        <f>IF(Y19="2 + S",Quote!$E$9,"")</f>
        <v/>
      </c>
      <c r="Z21" s="54" t="str">
        <f>IF(Z19="2 + S",Quote!$E$9,"")</f>
        <v/>
      </c>
      <c r="AA21" s="54" t="str">
        <f>IF(AA19="2 + S",Quote!$E$9,"")</f>
        <v/>
      </c>
      <c r="AB21" s="54" t="str">
        <f>IF(AB19="2 + S",Quote!$E$9,"")</f>
        <v/>
      </c>
      <c r="AC21" s="54" t="str">
        <f>IF(AC19="2 + S",Quote!$E$9,"")</f>
        <v/>
      </c>
      <c r="AD21" s="54" t="str">
        <f>IF(AD19="2 + S",Quote!$E$9,"")</f>
        <v/>
      </c>
      <c r="AE21" s="54" t="str">
        <f>IF(AE19="2 + S",Quote!$E$9,"")</f>
        <v/>
      </c>
      <c r="AF21" s="54" t="str">
        <f>IF(AF19="2 + S",Quote!$E$9,"")</f>
        <v/>
      </c>
      <c r="AG21" s="54" t="str">
        <f>IF(AG19="2 + S",Quote!$E$9,"")</f>
        <v/>
      </c>
      <c r="AH21" s="54" t="str">
        <f>IF(AH19="2 + S",Quote!$E$9,"")</f>
        <v/>
      </c>
      <c r="AI21" s="54" t="str">
        <f>IF(AI19="2 + S",Quote!$E$9,"")</f>
        <v/>
      </c>
      <c r="AJ21" s="54" t="str">
        <f>IF(AJ19="2 + S",Quote!$E$9,"")</f>
        <v/>
      </c>
      <c r="AK21" s="54" t="str">
        <f>IF(AK19="2 + S",Quote!$E$9,"")</f>
        <v/>
      </c>
      <c r="AL21" s="54" t="str">
        <f>IF(AL19="2 + S",Quote!$E$9,"")</f>
        <v/>
      </c>
      <c r="AM21" s="54" t="str">
        <f>IF(AM19="2 + S",Quote!$E$9,"")</f>
        <v/>
      </c>
      <c r="AN21" s="54" t="str">
        <f>IF(AN19="2 + S",Quote!$E$9,"")</f>
        <v/>
      </c>
      <c r="AO21" s="54" t="str">
        <f>IF(AO19="2 + S",Quote!$E$9,"")</f>
        <v/>
      </c>
      <c r="AP21" s="54" t="str">
        <f>IF(AP19="2 + S",Quote!$E$9,"")</f>
        <v/>
      </c>
      <c r="AQ21" s="54" t="str">
        <f>IF(AQ19="2 + S",Quote!$E$9,"")</f>
        <v/>
      </c>
      <c r="AR21" s="54" t="str">
        <f>IF(AR19="2 + S",Quote!$E$9,"")</f>
        <v/>
      </c>
      <c r="AS21" s="54" t="str">
        <f>IF(AS19="2 + S",Quote!$E$9,"")</f>
        <v/>
      </c>
      <c r="AT21" s="54" t="str">
        <f>IF(AT19="2 + S",Quote!$E$9,"")</f>
        <v/>
      </c>
      <c r="AU21" s="54" t="str">
        <f>IF(AU19="2 + S",Quote!$E$9,"")</f>
        <v/>
      </c>
      <c r="AV21" s="54" t="str">
        <f>IF(AV19="2 + S",Quote!$E$9,"")</f>
        <v/>
      </c>
      <c r="AW21" s="54" t="str">
        <f>IF(AW19="2 + S",Quote!$E$9,"")</f>
        <v/>
      </c>
      <c r="AX21" s="54" t="str">
        <f>IF(AX19="2 + S",Quote!$E$9,"")</f>
        <v/>
      </c>
      <c r="AY21" s="54" t="str">
        <f>IF(AY19="2 + S",Quote!$E$9,"")</f>
        <v/>
      </c>
      <c r="AZ21" s="54" t="str">
        <f>IF(AZ19="2 + S",Quote!$E$9,"")</f>
        <v/>
      </c>
      <c r="BA21" s="54" t="str">
        <f>IF(BA19="2 + S",Quote!$E$9,"")</f>
        <v/>
      </c>
      <c r="BB21" s="54" t="str">
        <f>IF(BB19="2 + S",Quote!$E$9,"")</f>
        <v/>
      </c>
      <c r="BC21" s="54" t="str">
        <f>IF(BC19="2 + S",Quote!$E$9,"")</f>
        <v/>
      </c>
      <c r="BD21" s="54" t="str">
        <f>IF(BD19="2 + S",Quote!$E$9,"")</f>
        <v/>
      </c>
      <c r="BE21" s="54" t="str">
        <f>IF(BE19="2 + S",Quote!$E$9,"")</f>
        <v/>
      </c>
      <c r="BF21" s="54" t="str">
        <f>IF(BF19="2 + S",Quote!$E$9,"")</f>
        <v/>
      </c>
      <c r="BG21" s="54" t="str">
        <f>IF(BG19="2 + S",Quote!$E$9,"")</f>
        <v/>
      </c>
      <c r="BH21" s="54" t="str">
        <f>IF(BH19="2 + S",Quote!$E$9,"")</f>
        <v/>
      </c>
      <c r="BI21" s="54" t="str">
        <f>IF(BI19="2 + S",Quote!$E$9,"")</f>
        <v/>
      </c>
      <c r="BJ21" s="54" t="str">
        <f>IF(BJ19="2 + S",Quote!$E$9,"")</f>
        <v/>
      </c>
      <c r="BK21" s="54" t="str">
        <f>IF(BK19="2 + S",Quote!$E$9,"")</f>
        <v/>
      </c>
      <c r="BL21" s="54" t="str">
        <f>IF(BL19="2 + S",Quote!$E$9,"")</f>
        <v/>
      </c>
      <c r="BM21" s="54" t="str">
        <f>IF(BM19="2 + S",Quote!$E$9,"")</f>
        <v/>
      </c>
      <c r="BN21" s="54" t="str">
        <f>IF(BN19="2 + S",Quote!$E$9,"")</f>
        <v/>
      </c>
      <c r="BO21" s="54" t="str">
        <f>IF(BO19="2 + S",Quote!$E$9,"")</f>
        <v/>
      </c>
      <c r="BP21" s="54" t="str">
        <f>IF(BP19="2 + S",Quote!$E$9,"")</f>
        <v/>
      </c>
      <c r="BQ21" s="54" t="str">
        <f>IF(BQ19="2 + S",Quote!$E$9,"")</f>
        <v/>
      </c>
      <c r="BR21" s="54" t="str">
        <f>IF(BR19="2 + S",Quote!$E$9,"")</f>
        <v/>
      </c>
      <c r="BS21" s="54" t="str">
        <f>IF(BS19="2 + S",Quote!$E$9,"")</f>
        <v/>
      </c>
      <c r="BT21" s="54" t="str">
        <f>IF(BT19="2 + S",Quote!$E$9,"")</f>
        <v/>
      </c>
      <c r="BU21" s="54" t="str">
        <f>IF(BU19="2 + S",Quote!$E$9,"")</f>
        <v/>
      </c>
      <c r="BV21" s="54" t="str">
        <f>IF(BV19="2 + S",Quote!$E$9,"")</f>
        <v/>
      </c>
      <c r="BW21" s="54" t="str">
        <f>IF(BW19="2 + S",Quote!$E$9,"")</f>
        <v/>
      </c>
      <c r="BX21" s="54" t="str">
        <f>IF(BX19="2 + S",Quote!$E$9,"")</f>
        <v/>
      </c>
      <c r="BY21" s="54" t="str">
        <f>IF(BY19="2 + S",Quote!$E$9,"")</f>
        <v/>
      </c>
      <c r="BZ21" s="54" t="str">
        <f>IF(BZ19="2 + S",Quote!$E$9,"")</f>
        <v/>
      </c>
      <c r="CA21" s="54" t="str">
        <f>IF(CA19="2 + S",Quote!$E$9,"")</f>
        <v/>
      </c>
      <c r="CB21" s="54" t="str">
        <f>IF(CB19="2 + S",Quote!$E$9,"")</f>
        <v/>
      </c>
      <c r="CC21" s="54" t="str">
        <f>IF(CC19="2 + S",Quote!$E$9,"")</f>
        <v/>
      </c>
      <c r="CD21" s="54" t="str">
        <f>IF(CD19="2 + S",Quote!$E$9,"")</f>
        <v/>
      </c>
      <c r="CE21" s="54" t="str">
        <f>IF(CE19="2 + S",Quote!$E$9,"")</f>
        <v/>
      </c>
      <c r="CF21" s="54" t="str">
        <f>IF(CF19="2 + S",Quote!$E$9,"")</f>
        <v/>
      </c>
      <c r="CG21" s="54" t="str">
        <f>IF(CG19="2 + S",Quote!$E$9,"")</f>
        <v/>
      </c>
      <c r="CH21" s="54" t="str">
        <f>IF(CH19="2 + S",Quote!$E$9,"")</f>
        <v/>
      </c>
      <c r="CI21" s="54" t="str">
        <f>IF(CI19="2 + S",Quote!$E$9,"")</f>
        <v/>
      </c>
      <c r="CJ21" s="54" t="str">
        <f>IF(CJ19="2 + S",Quote!$E$9,"")</f>
        <v/>
      </c>
      <c r="CK21" s="54" t="str">
        <f>IF(CK19="2 + S",Quote!$E$9,"")</f>
        <v/>
      </c>
      <c r="CL21" s="54" t="str">
        <f>IF(CL19="2 + S",Quote!$E$9,"")</f>
        <v/>
      </c>
      <c r="CM21" s="54" t="str">
        <f>IF(CM19="2 + S",Quote!$E$9,"")</f>
        <v/>
      </c>
      <c r="CN21" s="54" t="str">
        <f>IF(CN19="2 + S",Quote!$E$9,"")</f>
        <v/>
      </c>
      <c r="CO21" s="54" t="str">
        <f>IF(CO19="2 + S",Quote!$E$9,"")</f>
        <v/>
      </c>
      <c r="CP21" s="54" t="str">
        <f>IF(CP19="2 + S",Quote!$E$9,"")</f>
        <v/>
      </c>
      <c r="CQ21" s="54" t="str">
        <f>IF(CQ19="2 + S",Quote!$E$9,"")</f>
        <v/>
      </c>
      <c r="CR21" s="54" t="str">
        <f>IF(CR19="2 + S",Quote!$E$9,"")</f>
        <v/>
      </c>
      <c r="CS21" s="54" t="str">
        <f>IF(CS19="2 + S",Quote!$E$9,"")</f>
        <v/>
      </c>
      <c r="CT21" s="54" t="str">
        <f>IF(CT19="2 + S",Quote!$E$9,"")</f>
        <v/>
      </c>
      <c r="CU21" s="54" t="str">
        <f>IF(CU19="2 + S",Quote!$E$9,"")</f>
        <v/>
      </c>
      <c r="CV21" s="54" t="str">
        <f>IF(CV19="2 + S",Quote!$E$9,"")</f>
        <v/>
      </c>
      <c r="CW21" s="54" t="str">
        <f>IF(CW19="2 + S",Quote!$E$9,"")</f>
        <v/>
      </c>
      <c r="CX21" s="54" t="str">
        <f>IF(CX19="2 + S",Quote!$E$9,"")</f>
        <v/>
      </c>
      <c r="CY21" s="54" t="str">
        <f>IF(CY19="2 + S",Quote!$E$9,"")</f>
        <v/>
      </c>
      <c r="CZ21" s="54" t="str">
        <f>IF(CZ19="2 + S",Quote!$E$9,"")</f>
        <v/>
      </c>
      <c r="DA21" s="54" t="str">
        <f>IF(DA19="2 + S",Quote!$E$9,"")</f>
        <v/>
      </c>
      <c r="DB21" s="54" t="str">
        <f>IF(DB19="2 + S",Quote!$E$9,"")</f>
        <v/>
      </c>
      <c r="DC21" s="54" t="str">
        <f>IF(DC19="2 + S",Quote!$E$9,"")</f>
        <v/>
      </c>
      <c r="DD21" s="54" t="str">
        <f>IF(DD19="2 + S",Quote!$E$9,"")</f>
        <v/>
      </c>
      <c r="DE21" s="54" t="str">
        <f>IF(DE19="2 + S",Quote!$E$9,"")</f>
        <v/>
      </c>
      <c r="DF21" s="54" t="str">
        <f>IF(DF19="2 + S",Quote!$E$9,"")</f>
        <v/>
      </c>
      <c r="DG21" s="54" t="str">
        <f>IF(DG19="2 + S",Quote!$E$9,"")</f>
        <v/>
      </c>
      <c r="DH21" s="54" t="str">
        <f>IF(DH19="2 + S",Quote!$E$9,"")</f>
        <v/>
      </c>
      <c r="DI21" s="54" t="str">
        <f>IF(DI19="2 + S",Quote!$E$9,"")</f>
        <v/>
      </c>
      <c r="DJ21" s="54" t="str">
        <f>IF(DJ19="2 + S",Quote!$E$9,"")</f>
        <v/>
      </c>
      <c r="DK21" s="54" t="str">
        <f>IF(DK19="2 + S",Quote!$E$9,"")</f>
        <v/>
      </c>
      <c r="DL21" s="54" t="str">
        <f>IF(DL19="2 + S",Quote!$E$9,"")</f>
        <v/>
      </c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</row>
    <row r="22" spans="2:256" ht="14.1" customHeight="1">
      <c r="B22" s="109" t="s">
        <v>185</v>
      </c>
      <c r="C22" s="153">
        <f t="shared" ref="C22:N22" si="25">IF(C16="",0,BE19)</f>
        <v>0</v>
      </c>
      <c r="D22" s="153">
        <f t="shared" si="25"/>
        <v>0</v>
      </c>
      <c r="E22" s="153">
        <f t="shared" si="25"/>
        <v>0</v>
      </c>
      <c r="F22" s="153">
        <f t="shared" si="25"/>
        <v>0</v>
      </c>
      <c r="G22" s="153">
        <f t="shared" si="25"/>
        <v>0</v>
      </c>
      <c r="H22" s="153">
        <f t="shared" si="25"/>
        <v>0</v>
      </c>
      <c r="I22" s="153">
        <f t="shared" si="25"/>
        <v>0</v>
      </c>
      <c r="J22" s="153">
        <f t="shared" si="25"/>
        <v>0</v>
      </c>
      <c r="K22" s="153">
        <f t="shared" si="25"/>
        <v>0</v>
      </c>
      <c r="L22" s="153">
        <f t="shared" si="25"/>
        <v>0</v>
      </c>
      <c r="M22" s="153">
        <f t="shared" si="25"/>
        <v>0</v>
      </c>
      <c r="N22" s="153">
        <f t="shared" si="25"/>
        <v>0</v>
      </c>
      <c r="O22" s="153">
        <f>X4</f>
        <v>0</v>
      </c>
      <c r="P22" s="153">
        <f>AV4</f>
        <v>0</v>
      </c>
      <c r="Q22" s="101">
        <f>BP31+X41+X51</f>
        <v>0</v>
      </c>
      <c r="T22" s="154">
        <v>3</v>
      </c>
      <c r="U22" s="54" t="str">
        <f>IF(U19="3",Quote!$E$10,"")</f>
        <v/>
      </c>
      <c r="V22" s="54" t="str">
        <f>IF(V19="3",Quote!$E$10,"")</f>
        <v/>
      </c>
      <c r="W22" s="54" t="str">
        <f>IF(W19="3",Quote!$E$10,"")</f>
        <v/>
      </c>
      <c r="X22" s="54" t="str">
        <f>IF(X19="3",Quote!$E$10,"")</f>
        <v/>
      </c>
      <c r="Y22" s="54" t="str">
        <f>IF(Y19="3",Quote!$E$10,"")</f>
        <v/>
      </c>
      <c r="Z22" s="54" t="str">
        <f>IF(Z19="3",Quote!$E$10,"")</f>
        <v/>
      </c>
      <c r="AA22" s="54" t="str">
        <f>IF(AA19="3",Quote!$E$10,"")</f>
        <v/>
      </c>
      <c r="AB22" s="54" t="str">
        <f>IF(AB19="3",Quote!$E$10,"")</f>
        <v/>
      </c>
      <c r="AC22" s="54" t="str">
        <f>IF(AC19="3",Quote!$E$10,"")</f>
        <v/>
      </c>
      <c r="AD22" s="54" t="str">
        <f>IF(AD19="3",Quote!$E$10,"")</f>
        <v/>
      </c>
      <c r="AE22" s="54" t="str">
        <f>IF(AE19="3",Quote!$E$10,"")</f>
        <v/>
      </c>
      <c r="AF22" s="54" t="str">
        <f>IF(AF19="3",Quote!$E$10,"")</f>
        <v/>
      </c>
      <c r="AG22" s="56" t="str">
        <f>IF(AG19="3",Quote!$E$10,"")</f>
        <v/>
      </c>
      <c r="AH22" s="54" t="str">
        <f>IF(AH19="3",Quote!$E$10,"")</f>
        <v/>
      </c>
      <c r="AI22" s="54" t="str">
        <f>IF(AI19="3",Quote!$E$10,"")</f>
        <v/>
      </c>
      <c r="AJ22" s="54" t="str">
        <f>IF(AJ19="3",Quote!$E$10,"")</f>
        <v/>
      </c>
      <c r="AK22" s="54" t="str">
        <f>IF(AK19="3",Quote!$E$10,"")</f>
        <v/>
      </c>
      <c r="AL22" s="54" t="str">
        <f>IF(AL19="3",Quote!$E$10,"")</f>
        <v/>
      </c>
      <c r="AM22" s="54" t="str">
        <f>IF(AM19="3",Quote!$E$10,"")</f>
        <v/>
      </c>
      <c r="AN22" s="54" t="str">
        <f>IF(AN19="3",Quote!$E$10,"")</f>
        <v/>
      </c>
      <c r="AO22" s="54" t="str">
        <f>IF(AO19="3",Quote!$E$10,"")</f>
        <v/>
      </c>
      <c r="AP22" s="54" t="str">
        <f>IF(AP19="3",Quote!$E$10,"")</f>
        <v/>
      </c>
      <c r="AQ22" s="54" t="str">
        <f>IF(AQ19="3",Quote!$E$10,"")</f>
        <v/>
      </c>
      <c r="AR22" s="54" t="str">
        <f>IF(AR19="3",Quote!$E$10,"")</f>
        <v/>
      </c>
      <c r="AS22" s="56" t="str">
        <f>IF(AS19="3",Quote!$E$10,"")</f>
        <v/>
      </c>
      <c r="AT22" s="54" t="str">
        <f>IF(AT19="3",Quote!$E$10,"")</f>
        <v/>
      </c>
      <c r="AU22" s="54" t="str">
        <f>IF(AU19="3",Quote!$E$10,"")</f>
        <v/>
      </c>
      <c r="AV22" s="54" t="str">
        <f>IF(AV19="3",Quote!$E$10,"")</f>
        <v/>
      </c>
      <c r="AW22" s="54" t="str">
        <f>IF(AW19="3",Quote!$E$10,"")</f>
        <v/>
      </c>
      <c r="AX22" s="54" t="str">
        <f>IF(AX19="3",Quote!$E$10,"")</f>
        <v/>
      </c>
      <c r="AY22" s="54" t="str">
        <f>IF(AY19="3",Quote!$E$10,"")</f>
        <v/>
      </c>
      <c r="AZ22" s="54" t="str">
        <f>IF(AZ19="3",Quote!$E$10,"")</f>
        <v/>
      </c>
      <c r="BA22" s="54" t="str">
        <f>IF(BA19="3",Quote!$E$10,"")</f>
        <v/>
      </c>
      <c r="BB22" s="54" t="str">
        <f>IF(BB19="3",Quote!$E$10,"")</f>
        <v/>
      </c>
      <c r="BC22" s="54" t="str">
        <f>IF(BC19="3",Quote!$E$10,"")</f>
        <v/>
      </c>
      <c r="BD22" s="54" t="str">
        <f>IF(BD19="3",Quote!$E$10,"")</f>
        <v/>
      </c>
      <c r="BE22" s="56" t="str">
        <f>IF(BE19="3",Quote!$E$10,"")</f>
        <v/>
      </c>
      <c r="BF22" s="54" t="str">
        <f>IF(BF19="3",Quote!$E$10,"")</f>
        <v/>
      </c>
      <c r="BG22" s="54" t="str">
        <f>IF(BG19="3",Quote!$E$10,"")</f>
        <v/>
      </c>
      <c r="BH22" s="54" t="str">
        <f>IF(BH19="3",Quote!$E$10,"")</f>
        <v/>
      </c>
      <c r="BI22" s="54" t="str">
        <f>IF(BI19="3",Quote!$E$10,"")</f>
        <v/>
      </c>
      <c r="BJ22" s="54" t="str">
        <f>IF(BJ19="3",Quote!$E$10,"")</f>
        <v/>
      </c>
      <c r="BK22" s="54" t="str">
        <f>IF(BK19="3",Quote!$E$10,"")</f>
        <v/>
      </c>
      <c r="BL22" s="54" t="str">
        <f>IF(BL19="3",Quote!$E$10,"")</f>
        <v/>
      </c>
      <c r="BM22" s="54" t="str">
        <f>IF(BM19="3",Quote!$E$10,"")</f>
        <v/>
      </c>
      <c r="BN22" s="54" t="str">
        <f>IF(BN19="3",Quote!$E$10,"")</f>
        <v/>
      </c>
      <c r="BO22" s="54" t="str">
        <f>IF(BO19="3",Quote!$E$10,"")</f>
        <v/>
      </c>
      <c r="BP22" s="54" t="str">
        <f>IF(BP19="3",Quote!$E$10,"")</f>
        <v/>
      </c>
      <c r="BQ22" s="56" t="str">
        <f>IF(BQ19="3",Quote!$E$10,"")</f>
        <v/>
      </c>
      <c r="BR22" s="54" t="str">
        <f>IF(BR19="3",Quote!$E$10,"")</f>
        <v/>
      </c>
      <c r="BS22" s="54" t="str">
        <f>IF(BS19="3",Quote!$E$10,"")</f>
        <v/>
      </c>
      <c r="BT22" s="54" t="str">
        <f>IF(BT19="3",Quote!$E$10,"")</f>
        <v/>
      </c>
      <c r="BU22" s="54" t="str">
        <f>IF(BU19="3",Quote!$E$10,"")</f>
        <v/>
      </c>
      <c r="BV22" s="54" t="str">
        <f>IF(BV19="3",Quote!$E$10,"")</f>
        <v/>
      </c>
      <c r="BW22" s="54" t="str">
        <f>IF(BW19="3",Quote!$E$10,"")</f>
        <v/>
      </c>
      <c r="BX22" s="54" t="str">
        <f>IF(BX19="3",Quote!$E$10,"")</f>
        <v/>
      </c>
      <c r="BY22" s="54" t="str">
        <f>IF(BY19="3",Quote!$E$10,"")</f>
        <v/>
      </c>
      <c r="BZ22" s="54" t="str">
        <f>IF(BZ19="3",Quote!$E$10,"")</f>
        <v/>
      </c>
      <c r="CA22" s="54" t="str">
        <f>IF(CA19="3",Quote!$E$10,"")</f>
        <v/>
      </c>
      <c r="CB22" s="54" t="str">
        <f>IF(CB19="3",Quote!$E$10,"")</f>
        <v/>
      </c>
      <c r="CC22" s="56" t="str">
        <f>IF(CC19="3",Quote!$E$10,"")</f>
        <v/>
      </c>
      <c r="CD22" s="59" t="str">
        <f>IF(CD19="3",Quote!$E$10,"")</f>
        <v/>
      </c>
      <c r="CE22" s="59" t="str">
        <f>IF(CE19="3",Quote!$E$10,"")</f>
        <v/>
      </c>
      <c r="CF22" s="59" t="str">
        <f>IF(CF19="3",Quote!$E$10,"")</f>
        <v/>
      </c>
      <c r="CG22" s="59" t="str">
        <f>IF(CG19="3",Quote!$E$10,"")</f>
        <v/>
      </c>
      <c r="CH22" s="59" t="str">
        <f>IF(CH19="3",Quote!$E$10,"")</f>
        <v/>
      </c>
      <c r="CI22" s="59" t="str">
        <f>IF(CI19="3",Quote!$E$10,"")</f>
        <v/>
      </c>
      <c r="CJ22" s="59" t="str">
        <f>IF(CJ19="3",Quote!$E$10,"")</f>
        <v/>
      </c>
      <c r="CK22" s="59" t="str">
        <f>IF(CK19="3",Quote!$E$10,"")</f>
        <v/>
      </c>
      <c r="CL22" s="59" t="str">
        <f>IF(CL19="3",Quote!$E$10,"")</f>
        <v/>
      </c>
      <c r="CM22" s="59" t="str">
        <f>IF(CM19="3",Quote!$E$10,"")</f>
        <v/>
      </c>
      <c r="CN22" s="117" t="str">
        <f>IF(CN19="3",Quote!$E$10,"")</f>
        <v/>
      </c>
      <c r="CO22" s="56" t="str">
        <f>IF(CO19="3",Quote!$E$10,"")</f>
        <v/>
      </c>
      <c r="CP22" s="59" t="str">
        <f>IF(CP19="3",Quote!$E$10,"")</f>
        <v/>
      </c>
      <c r="CQ22" s="59" t="str">
        <f>IF(CQ19="3",Quote!$E$10,"")</f>
        <v/>
      </c>
      <c r="CR22" s="59" t="str">
        <f>IF(CR19="3",Quote!$E$10,"")</f>
        <v/>
      </c>
      <c r="CS22" s="59" t="str">
        <f>IF(CS19="3",Quote!$E$10,"")</f>
        <v/>
      </c>
      <c r="CT22" s="59" t="str">
        <f>IF(CT19="3",Quote!$E$10,"")</f>
        <v/>
      </c>
      <c r="CU22" s="59" t="str">
        <f>IF(CU19="3",Quote!$E$10,"")</f>
        <v/>
      </c>
      <c r="CV22" s="59" t="str">
        <f>IF(CV19="3",Quote!$E$10,"")</f>
        <v/>
      </c>
      <c r="CW22" s="59" t="str">
        <f>IF(CW19="3",Quote!$E$10,"")</f>
        <v/>
      </c>
      <c r="CX22" s="59" t="str">
        <f>IF(CX19="3",Quote!$E$10,"")</f>
        <v/>
      </c>
      <c r="CY22" s="59" t="str">
        <f>IF(CY19="3",Quote!$E$10,"")</f>
        <v/>
      </c>
      <c r="CZ22" s="117" t="str">
        <f>IF(CZ19="3",Quote!$E$10,"")</f>
        <v/>
      </c>
      <c r="DA22" s="56" t="str">
        <f>IF(DA19="3",Quote!$E$10,"")</f>
        <v/>
      </c>
      <c r="DB22" s="54" t="str">
        <f>IF(DB19="3",Quote!$E$10,"")</f>
        <v/>
      </c>
      <c r="DC22" s="54" t="str">
        <f>IF(DC19="3",Quote!$E$10,"")</f>
        <v/>
      </c>
      <c r="DD22" s="54" t="str">
        <f>IF(DD19="3",Quote!$E$10,"")</f>
        <v/>
      </c>
      <c r="DE22" s="54" t="str">
        <f>IF(DE19="3",Quote!$E$10,"")</f>
        <v/>
      </c>
      <c r="DF22" s="54" t="str">
        <f>IF(DF19="3",Quote!$E$10,"")</f>
        <v/>
      </c>
      <c r="DG22" s="54" t="str">
        <f>IF(DG19="3",Quote!$E$10,"")</f>
        <v/>
      </c>
      <c r="DH22" s="54" t="str">
        <f>IF(DH19="3",Quote!$E$10,"")</f>
        <v/>
      </c>
      <c r="DI22" s="54" t="str">
        <f>IF(DI19="3",Quote!$E$10,"")</f>
        <v/>
      </c>
      <c r="DJ22" s="54" t="str">
        <f>IF(DJ19="3",Quote!$E$10,"")</f>
        <v/>
      </c>
      <c r="DK22" s="54" t="str">
        <f>IF(DK19="3",Quote!$E$10,"")</f>
        <v/>
      </c>
      <c r="DL22" s="54" t="str">
        <f>IF(DL19="3",Quote!$E$10,"")</f>
        <v/>
      </c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</row>
    <row r="23" spans="2:256" ht="14.1" customHeight="1">
      <c r="B23" s="109" t="s">
        <v>186</v>
      </c>
      <c r="C23" s="153">
        <f t="shared" ref="C23:N23" si="26">IF(C16="",0,BQ19)</f>
        <v>0</v>
      </c>
      <c r="D23" s="153">
        <f t="shared" si="26"/>
        <v>0</v>
      </c>
      <c r="E23" s="153">
        <f t="shared" si="26"/>
        <v>0</v>
      </c>
      <c r="F23" s="153">
        <f t="shared" si="26"/>
        <v>0</v>
      </c>
      <c r="G23" s="153">
        <f t="shared" si="26"/>
        <v>0</v>
      </c>
      <c r="H23" s="153">
        <f t="shared" si="26"/>
        <v>0</v>
      </c>
      <c r="I23" s="153">
        <f t="shared" si="26"/>
        <v>0</v>
      </c>
      <c r="J23" s="153">
        <f t="shared" si="26"/>
        <v>0</v>
      </c>
      <c r="K23" s="153">
        <f t="shared" si="26"/>
        <v>0</v>
      </c>
      <c r="L23" s="153">
        <f t="shared" si="26"/>
        <v>0</v>
      </c>
      <c r="M23" s="153">
        <f t="shared" si="26"/>
        <v>0</v>
      </c>
      <c r="N23" s="153">
        <f t="shared" si="26"/>
        <v>0</v>
      </c>
      <c r="O23" s="153">
        <f>Y4</f>
        <v>0</v>
      </c>
      <c r="P23" s="153">
        <f>AW4</f>
        <v>0</v>
      </c>
      <c r="Q23" s="101">
        <f>CB31+Y41+Y51</f>
        <v>0</v>
      </c>
      <c r="T23" s="154" t="s">
        <v>335</v>
      </c>
      <c r="U23" s="54" t="str">
        <f>IF(U19="3 + S",Quote!$E$11,"")</f>
        <v/>
      </c>
      <c r="V23" s="54" t="str">
        <f>IF(V19="3 + S",Quote!$E$11,"")</f>
        <v/>
      </c>
      <c r="W23" s="54" t="str">
        <f>IF(W19="3 + S",Quote!$E$11,"")</f>
        <v/>
      </c>
      <c r="X23" s="54" t="str">
        <f>IF(X19="3 + S",Quote!$E$11,"")</f>
        <v/>
      </c>
      <c r="Y23" s="54" t="str">
        <f>IF(Y19="3 + S",Quote!$E$11,"")</f>
        <v/>
      </c>
      <c r="Z23" s="54" t="str">
        <f>IF(Z19="3 + S",Quote!$E$11,"")</f>
        <v/>
      </c>
      <c r="AA23" s="54" t="str">
        <f>IF(AA19="3 + S",Quote!$E$11,"")</f>
        <v/>
      </c>
      <c r="AB23" s="54" t="str">
        <f>IF(AB19="3 + S",Quote!$E$11,"")</f>
        <v/>
      </c>
      <c r="AC23" s="54" t="str">
        <f>IF(AC19="3 + S",Quote!$E$11,"")</f>
        <v/>
      </c>
      <c r="AD23" s="54" t="str">
        <f>IF(AD19="3 + S",Quote!$E$11,"")</f>
        <v/>
      </c>
      <c r="AE23" s="54" t="str">
        <f>IF(AE19="3 + S",Quote!$E$11,"")</f>
        <v/>
      </c>
      <c r="AF23" s="54" t="str">
        <f>IF(AF19="3 + S",Quote!$E$11,"")</f>
        <v/>
      </c>
      <c r="AG23" s="54" t="str">
        <f>IF(AG19="3 + S",Quote!$E$11,"")</f>
        <v/>
      </c>
      <c r="AH23" s="54" t="str">
        <f>IF(AH19="3 + S",Quote!$E$11,"")</f>
        <v/>
      </c>
      <c r="AI23" s="54" t="str">
        <f>IF(AI19="3 + S",Quote!$E$11,"")</f>
        <v/>
      </c>
      <c r="AJ23" s="54" t="str">
        <f>IF(AJ19="3 + S",Quote!$E$11,"")</f>
        <v/>
      </c>
      <c r="AK23" s="54" t="str">
        <f>IF(AK19="3 + S",Quote!$E$11,"")</f>
        <v/>
      </c>
      <c r="AL23" s="54" t="str">
        <f>IF(AL19="3 + S",Quote!$E$11,"")</f>
        <v/>
      </c>
      <c r="AM23" s="54" t="str">
        <f>IF(AM19="3 + S",Quote!$E$11,"")</f>
        <v/>
      </c>
      <c r="AN23" s="54" t="str">
        <f>IF(AN19="3 + S",Quote!$E$11,"")</f>
        <v/>
      </c>
      <c r="AO23" s="54" t="str">
        <f>IF(AO19="3 + S",Quote!$E$11,"")</f>
        <v/>
      </c>
      <c r="AP23" s="54" t="str">
        <f>IF(AP19="3 + S",Quote!$E$11,"")</f>
        <v/>
      </c>
      <c r="AQ23" s="54" t="str">
        <f>IF(AQ19="3 + S",Quote!$E$11,"")</f>
        <v/>
      </c>
      <c r="AR23" s="54" t="str">
        <f>IF(AR19="3 + S",Quote!$E$11,"")</f>
        <v/>
      </c>
      <c r="AS23" s="54" t="str">
        <f>IF(AS19="3 + S",Quote!$E$11,"")</f>
        <v/>
      </c>
      <c r="AT23" s="54" t="str">
        <f>IF(AT19="3 + S",Quote!$E$11,"")</f>
        <v/>
      </c>
      <c r="AU23" s="54" t="str">
        <f>IF(AU19="3 + S",Quote!$E$11,"")</f>
        <v/>
      </c>
      <c r="AV23" s="54" t="str">
        <f>IF(AV19="3 + S",Quote!$E$11,"")</f>
        <v/>
      </c>
      <c r="AW23" s="54" t="str">
        <f>IF(AW19="3 + S",Quote!$E$11,"")</f>
        <v/>
      </c>
      <c r="AX23" s="54" t="str">
        <f>IF(AX19="3 + S",Quote!$E$11,"")</f>
        <v/>
      </c>
      <c r="AY23" s="54" t="str">
        <f>IF(AY19="3 + S",Quote!$E$11,"")</f>
        <v/>
      </c>
      <c r="AZ23" s="54" t="str">
        <f>IF(AZ19="3 + S",Quote!$E$11,"")</f>
        <v/>
      </c>
      <c r="BA23" s="54" t="str">
        <f>IF(BA19="3 + S",Quote!$E$11,"")</f>
        <v/>
      </c>
      <c r="BB23" s="54" t="str">
        <f>IF(BB19="3 + S",Quote!$E$11,"")</f>
        <v/>
      </c>
      <c r="BC23" s="54" t="str">
        <f>IF(BC19="3 + S",Quote!$E$11,"")</f>
        <v/>
      </c>
      <c r="BD23" s="54" t="str">
        <f>IF(BD19="3 + S",Quote!$E$11,"")</f>
        <v/>
      </c>
      <c r="BE23" s="54" t="str">
        <f>IF(BE19="3 + S",Quote!$E$11,"")</f>
        <v/>
      </c>
      <c r="BF23" s="54" t="str">
        <f>IF(BF19="3 + S",Quote!$E$11,"")</f>
        <v/>
      </c>
      <c r="BG23" s="54" t="str">
        <f>IF(BG19="3 + S",Quote!$E$11,"")</f>
        <v/>
      </c>
      <c r="BH23" s="54" t="str">
        <f>IF(BH19="3 + S",Quote!$E$11,"")</f>
        <v/>
      </c>
      <c r="BI23" s="54" t="str">
        <f>IF(BI19="3 + S",Quote!$E$11,"")</f>
        <v/>
      </c>
      <c r="BJ23" s="54" t="str">
        <f>IF(BJ19="3 + S",Quote!$E$11,"")</f>
        <v/>
      </c>
      <c r="BK23" s="54" t="str">
        <f>IF(BK19="3 + S",Quote!$E$11,"")</f>
        <v/>
      </c>
      <c r="BL23" s="54" t="str">
        <f>IF(BL19="3 + S",Quote!$E$11,"")</f>
        <v/>
      </c>
      <c r="BM23" s="54" t="str">
        <f>IF(BM19="3 + S",Quote!$E$11,"")</f>
        <v/>
      </c>
      <c r="BN23" s="54" t="str">
        <f>IF(BN19="3 + S",Quote!$E$11,"")</f>
        <v/>
      </c>
      <c r="BO23" s="54" t="str">
        <f>IF(BO19="3 + S",Quote!$E$11,"")</f>
        <v/>
      </c>
      <c r="BP23" s="54" t="str">
        <f>IF(BP19="3 + S",Quote!$E$11,"")</f>
        <v/>
      </c>
      <c r="BQ23" s="54" t="str">
        <f>IF(BQ19="3 + S",Quote!$E$11,"")</f>
        <v/>
      </c>
      <c r="BR23" s="54" t="str">
        <f>IF(BR19="3 + S",Quote!$E$11,"")</f>
        <v/>
      </c>
      <c r="BS23" s="54" t="str">
        <f>IF(BS19="3 + S",Quote!$E$11,"")</f>
        <v/>
      </c>
      <c r="BT23" s="54" t="str">
        <f>IF(BT19="3 + S",Quote!$E$11,"")</f>
        <v/>
      </c>
      <c r="BU23" s="54" t="str">
        <f>IF(BU19="3 + S",Quote!$E$11,"")</f>
        <v/>
      </c>
      <c r="BV23" s="54" t="str">
        <f>IF(BV19="3 + S",Quote!$E$11,"")</f>
        <v/>
      </c>
      <c r="BW23" s="54" t="str">
        <f>IF(BW19="3 + S",Quote!$E$11,"")</f>
        <v/>
      </c>
      <c r="BX23" s="54" t="str">
        <f>IF(BX19="3 + S",Quote!$E$11,"")</f>
        <v/>
      </c>
      <c r="BY23" s="54" t="str">
        <f>IF(BY19="3 + S",Quote!$E$11,"")</f>
        <v/>
      </c>
      <c r="BZ23" s="54" t="str">
        <f>IF(BZ19="3 + S",Quote!$E$11,"")</f>
        <v/>
      </c>
      <c r="CA23" s="54" t="str">
        <f>IF(CA19="3 + S",Quote!$E$11,"")</f>
        <v/>
      </c>
      <c r="CB23" s="54" t="str">
        <f>IF(CB19="3 + S",Quote!$E$11,"")</f>
        <v/>
      </c>
      <c r="CC23" s="54" t="str">
        <f>IF(CC19="3 + S",Quote!$E$11,"")</f>
        <v/>
      </c>
      <c r="CD23" s="54" t="str">
        <f>IF(CD19="3 + S",Quote!$E$11,"")</f>
        <v/>
      </c>
      <c r="CE23" s="54" t="str">
        <f>IF(CE19="3 + S",Quote!$E$11,"")</f>
        <v/>
      </c>
      <c r="CF23" s="54" t="str">
        <f>IF(CF19="3 + S",Quote!$E$11,"")</f>
        <v/>
      </c>
      <c r="CG23" s="54" t="str">
        <f>IF(CG19="3 + S",Quote!$E$11,"")</f>
        <v/>
      </c>
      <c r="CH23" s="54" t="str">
        <f>IF(CH19="3 + S",Quote!$E$11,"")</f>
        <v/>
      </c>
      <c r="CI23" s="54" t="str">
        <f>IF(CI19="3 + S",Quote!$E$11,"")</f>
        <v/>
      </c>
      <c r="CJ23" s="54" t="str">
        <f>IF(CJ19="3 + S",Quote!$E$11,"")</f>
        <v/>
      </c>
      <c r="CK23" s="54" t="str">
        <f>IF(CK19="3 + S",Quote!$E$11,"")</f>
        <v/>
      </c>
      <c r="CL23" s="54" t="str">
        <f>IF(CL19="3 + S",Quote!$E$11,"")</f>
        <v/>
      </c>
      <c r="CM23" s="54" t="str">
        <f>IF(CM19="3 + S",Quote!$E$11,"")</f>
        <v/>
      </c>
      <c r="CN23" s="54" t="str">
        <f>IF(CN19="3 + S",Quote!$E$11,"")</f>
        <v/>
      </c>
      <c r="CO23" s="54" t="str">
        <f>IF(CO19="3 + S",Quote!$E$11,"")</f>
        <v/>
      </c>
      <c r="CP23" s="54" t="str">
        <f>IF(CP19="3 + S",Quote!$E$11,"")</f>
        <v/>
      </c>
      <c r="CQ23" s="54" t="str">
        <f>IF(CQ19="3 + S",Quote!$E$11,"")</f>
        <v/>
      </c>
      <c r="CR23" s="54" t="str">
        <f>IF(CR19="3 + S",Quote!$E$11,"")</f>
        <v/>
      </c>
      <c r="CS23" s="54" t="str">
        <f>IF(CS19="3 + S",Quote!$E$11,"")</f>
        <v/>
      </c>
      <c r="CT23" s="54" t="str">
        <f>IF(CT19="3 + S",Quote!$E$11,"")</f>
        <v/>
      </c>
      <c r="CU23" s="54" t="str">
        <f>IF(CU19="3 + S",Quote!$E$11,"")</f>
        <v/>
      </c>
      <c r="CV23" s="54" t="str">
        <f>IF(CV19="3 + S",Quote!$E$11,"")</f>
        <v/>
      </c>
      <c r="CW23" s="54" t="str">
        <f>IF(CW19="3 + S",Quote!$E$11,"")</f>
        <v/>
      </c>
      <c r="CX23" s="54" t="str">
        <f>IF(CX19="3 + S",Quote!$E$11,"")</f>
        <v/>
      </c>
      <c r="CY23" s="54" t="str">
        <f>IF(CY19="3 + S",Quote!$E$11,"")</f>
        <v/>
      </c>
      <c r="CZ23" s="54" t="str">
        <f>IF(CZ19="3 + S",Quote!$E$11,"")</f>
        <v/>
      </c>
      <c r="DA23" s="54" t="str">
        <f>IF(DA19="3 + S",Quote!$E$11,"")</f>
        <v/>
      </c>
      <c r="DB23" s="54" t="str">
        <f>IF(DB19="3 + S",Quote!$E$11,"")</f>
        <v/>
      </c>
      <c r="DC23" s="54" t="str">
        <f>IF(DC19="3 + S",Quote!$E$11,"")</f>
        <v/>
      </c>
      <c r="DD23" s="54" t="str">
        <f>IF(DD19="3 + S",Quote!$E$11,"")</f>
        <v/>
      </c>
      <c r="DE23" s="54" t="str">
        <f>IF(DE19="3 + S",Quote!$E$11,"")</f>
        <v/>
      </c>
      <c r="DF23" s="54" t="str">
        <f>IF(DF19="3 + S",Quote!$E$11,"")</f>
        <v/>
      </c>
      <c r="DG23" s="54" t="str">
        <f>IF(DG19="3 + S",Quote!$E$11,"")</f>
        <v/>
      </c>
      <c r="DH23" s="54" t="str">
        <f>IF(DH19="3 + S",Quote!$E$11,"")</f>
        <v/>
      </c>
      <c r="DI23" s="54" t="str">
        <f>IF(DI19="3 + S",Quote!$E$11,"")</f>
        <v/>
      </c>
      <c r="DJ23" s="54" t="str">
        <f>IF(DJ19="3 + S",Quote!$E$11,"")</f>
        <v/>
      </c>
      <c r="DK23" s="54" t="str">
        <f>IF(DK19="3 + S",Quote!$E$11,"")</f>
        <v/>
      </c>
      <c r="DL23" s="54" t="str">
        <f>IF(DL19="3 + S",Quote!$E$11,"")</f>
        <v/>
      </c>
    </row>
    <row r="24" spans="2:256" ht="14.1" customHeight="1">
      <c r="B24" s="109" t="s">
        <v>293</v>
      </c>
      <c r="C24" s="153">
        <f t="shared" ref="C24:N24" si="27">IF(C16="",0,CC19)</f>
        <v>0</v>
      </c>
      <c r="D24" s="153">
        <f t="shared" si="27"/>
        <v>0</v>
      </c>
      <c r="E24" s="153">
        <f t="shared" si="27"/>
        <v>0</v>
      </c>
      <c r="F24" s="153">
        <f t="shared" si="27"/>
        <v>0</v>
      </c>
      <c r="G24" s="153">
        <f t="shared" si="27"/>
        <v>0</v>
      </c>
      <c r="H24" s="153">
        <f t="shared" si="27"/>
        <v>0</v>
      </c>
      <c r="I24" s="153">
        <f t="shared" si="27"/>
        <v>0</v>
      </c>
      <c r="J24" s="153">
        <f t="shared" si="27"/>
        <v>0</v>
      </c>
      <c r="K24" s="153">
        <f t="shared" si="27"/>
        <v>0</v>
      </c>
      <c r="L24" s="153">
        <f t="shared" si="27"/>
        <v>0</v>
      </c>
      <c r="M24" s="153">
        <f t="shared" si="27"/>
        <v>0</v>
      </c>
      <c r="N24" s="153">
        <f t="shared" si="27"/>
        <v>0</v>
      </c>
      <c r="O24" s="153">
        <f>Z4</f>
        <v>0</v>
      </c>
      <c r="P24" s="153">
        <f>AX4</f>
        <v>0</v>
      </c>
      <c r="Q24" s="101">
        <f>CN31+Z41+Z51</f>
        <v>0</v>
      </c>
      <c r="T24" s="154">
        <v>4</v>
      </c>
      <c r="U24" s="54" t="str">
        <f>IF(U19="4",Quote!$E$12,"")</f>
        <v/>
      </c>
      <c r="V24" s="54" t="str">
        <f>IF(V19="4",Quote!$E$12,"")</f>
        <v/>
      </c>
      <c r="W24" s="54" t="str">
        <f>IF(W19="4",Quote!$E$12,"")</f>
        <v/>
      </c>
      <c r="X24" s="54" t="str">
        <f>IF(X19="4",Quote!$E$12,"")</f>
        <v/>
      </c>
      <c r="Y24" s="54" t="str">
        <f>IF(Y19="4",Quote!$E$12,"")</f>
        <v/>
      </c>
      <c r="Z24" s="54" t="str">
        <f>IF(Z19="4",Quote!$E$12,"")</f>
        <v/>
      </c>
      <c r="AA24" s="54" t="str">
        <f>IF(AA19="4",Quote!$E$12,"")</f>
        <v/>
      </c>
      <c r="AB24" s="54" t="str">
        <f>IF(AB19="4",Quote!$E$12,"")</f>
        <v/>
      </c>
      <c r="AC24" s="54" t="str">
        <f>IF(AC19="4",Quote!$E$12,"")</f>
        <v/>
      </c>
      <c r="AD24" s="54" t="str">
        <f>IF(AD19="4",Quote!$E$12,"")</f>
        <v/>
      </c>
      <c r="AE24" s="54" t="str">
        <f>IF(AE19="4",Quote!$E$12,"")</f>
        <v/>
      </c>
      <c r="AF24" s="54" t="str">
        <f>IF(AF19="4",Quote!$E$12,"")</f>
        <v/>
      </c>
      <c r="AG24" s="56" t="str">
        <f>IF(AG19="4",Quote!$E$12,"")</f>
        <v/>
      </c>
      <c r="AH24" s="54" t="str">
        <f>IF(AH19="4",Quote!$E$12,"")</f>
        <v/>
      </c>
      <c r="AI24" s="54" t="str">
        <f>IF(AI19="4",Quote!$E$12,"")</f>
        <v/>
      </c>
      <c r="AJ24" s="54" t="str">
        <f>IF(AJ19="4",Quote!$E$12,"")</f>
        <v/>
      </c>
      <c r="AK24" s="54" t="str">
        <f>IF(AK19="4",Quote!$E$12,"")</f>
        <v/>
      </c>
      <c r="AL24" s="54" t="str">
        <f>IF(AL19="4",Quote!$E$12,"")</f>
        <v/>
      </c>
      <c r="AM24" s="54" t="str">
        <f>IF(AM19="4",Quote!$E$12,"")</f>
        <v/>
      </c>
      <c r="AN24" s="54" t="str">
        <f>IF(AN19="4",Quote!$E$12,"")</f>
        <v/>
      </c>
      <c r="AO24" s="54" t="str">
        <f>IF(AO19="4",Quote!$E$12,"")</f>
        <v/>
      </c>
      <c r="AP24" s="54" t="str">
        <f>IF(AP19="4",Quote!$E$12,"")</f>
        <v/>
      </c>
      <c r="AQ24" s="54" t="str">
        <f>IF(AQ19="4",Quote!$E$12,"")</f>
        <v/>
      </c>
      <c r="AR24" s="54" t="str">
        <f>IF(AR19="4",Quote!$E$12,"")</f>
        <v/>
      </c>
      <c r="AS24" s="56" t="str">
        <f>IF(AS19="4",Quote!$E$12,"")</f>
        <v/>
      </c>
      <c r="AT24" s="54" t="str">
        <f>IF(AT19="4",Quote!$E$12,"")</f>
        <v/>
      </c>
      <c r="AU24" s="54" t="str">
        <f>IF(AU19="4",Quote!$E$12,"")</f>
        <v/>
      </c>
      <c r="AV24" s="54" t="str">
        <f>IF(AV19="4",Quote!$E$12,"")</f>
        <v/>
      </c>
      <c r="AW24" s="54" t="str">
        <f>IF(AW19="4",Quote!$E$12,"")</f>
        <v/>
      </c>
      <c r="AX24" s="54" t="str">
        <f>IF(AX19="4",Quote!$E$12,"")</f>
        <v/>
      </c>
      <c r="AY24" s="54" t="str">
        <f>IF(AY19="4",Quote!$E$12,"")</f>
        <v/>
      </c>
      <c r="AZ24" s="54" t="str">
        <f>IF(AZ19="4",Quote!$E$12,"")</f>
        <v/>
      </c>
      <c r="BA24" s="54" t="str">
        <f>IF(BA19="4",Quote!$E$12,"")</f>
        <v/>
      </c>
      <c r="BB24" s="54" t="str">
        <f>IF(BB19="4",Quote!$E$12,"")</f>
        <v/>
      </c>
      <c r="BC24" s="54" t="str">
        <f>IF(BC19="4",Quote!$E$12,"")</f>
        <v/>
      </c>
      <c r="BD24" s="54" t="str">
        <f>IF(BD19="4",Quote!$E$12,"")</f>
        <v/>
      </c>
      <c r="BE24" s="56" t="str">
        <f>IF(BE19="4",Quote!$E$12,"")</f>
        <v/>
      </c>
      <c r="BF24" s="54" t="str">
        <f>IF(BF19="4",Quote!$E$12,"")</f>
        <v/>
      </c>
      <c r="BG24" s="54" t="str">
        <f>IF(BG19="4",Quote!$E$12,"")</f>
        <v/>
      </c>
      <c r="BH24" s="54" t="str">
        <f>IF(BH19="4",Quote!$E$12,"")</f>
        <v/>
      </c>
      <c r="BI24" s="54" t="str">
        <f>IF(BI19="4",Quote!$E$12,"")</f>
        <v/>
      </c>
      <c r="BJ24" s="54" t="str">
        <f>IF(BJ19="4",Quote!$E$12,"")</f>
        <v/>
      </c>
      <c r="BK24" s="54" t="str">
        <f>IF(BK19="4",Quote!$E$12,"")</f>
        <v/>
      </c>
      <c r="BL24" s="54" t="str">
        <f>IF(BL19="4",Quote!$E$12,"")</f>
        <v/>
      </c>
      <c r="BM24" s="54" t="str">
        <f>IF(BM19="4",Quote!$E$12,"")</f>
        <v/>
      </c>
      <c r="BN24" s="54" t="str">
        <f>IF(BN19="4",Quote!$E$12,"")</f>
        <v/>
      </c>
      <c r="BO24" s="54" t="str">
        <f>IF(BO19="4",Quote!$E$12,"")</f>
        <v/>
      </c>
      <c r="BP24" s="54" t="str">
        <f>IF(BP19="4",Quote!$E$12,"")</f>
        <v/>
      </c>
      <c r="BQ24" s="56" t="str">
        <f>IF(BQ19="4",Quote!$E$12,"")</f>
        <v/>
      </c>
      <c r="BR24" s="54" t="str">
        <f>IF(BR19="4",Quote!$E$12,"")</f>
        <v/>
      </c>
      <c r="BS24" s="54" t="str">
        <f>IF(BS19="4",Quote!$E$12,"")</f>
        <v/>
      </c>
      <c r="BT24" s="54" t="str">
        <f>IF(BT19="4",Quote!$E$12,"")</f>
        <v/>
      </c>
      <c r="BU24" s="54" t="str">
        <f>IF(BU19="4",Quote!$E$12,"")</f>
        <v/>
      </c>
      <c r="BV24" s="54" t="str">
        <f>IF(BV19="4",Quote!$E$12,"")</f>
        <v/>
      </c>
      <c r="BW24" s="54" t="str">
        <f>IF(BW19="4",Quote!$E$12,"")</f>
        <v/>
      </c>
      <c r="BX24" s="54" t="str">
        <f>IF(BX19="4",Quote!$E$12,"")</f>
        <v/>
      </c>
      <c r="BY24" s="54" t="str">
        <f>IF(BY19="4",Quote!$E$12,"")</f>
        <v/>
      </c>
      <c r="BZ24" s="54" t="str">
        <f>IF(BZ19="4",Quote!$E$12,"")</f>
        <v/>
      </c>
      <c r="CA24" s="54" t="str">
        <f>IF(CA19="4",Quote!$E$12,"")</f>
        <v/>
      </c>
      <c r="CB24" s="54" t="str">
        <f>IF(CB19="4",Quote!$E$12,"")</f>
        <v/>
      </c>
      <c r="CC24" s="56" t="str">
        <f>IF(CC19="4",Quote!$E$12,"")</f>
        <v/>
      </c>
      <c r="CD24" s="54" t="str">
        <f>IF(CD19="4",Quote!$E$12,"")</f>
        <v/>
      </c>
      <c r="CE24" s="54" t="str">
        <f>IF(CE19="4",Quote!$E$12,"")</f>
        <v/>
      </c>
      <c r="CF24" s="54" t="str">
        <f>IF(CF19="4",Quote!$E$12,"")</f>
        <v/>
      </c>
      <c r="CG24" s="54" t="str">
        <f>IF(CG19="4",Quote!$E$12,"")</f>
        <v/>
      </c>
      <c r="CH24" s="54" t="str">
        <f>IF(CH19="4",Quote!$E$12,"")</f>
        <v/>
      </c>
      <c r="CI24" s="54" t="str">
        <f>IF(CI19="4",Quote!$E$12,"")</f>
        <v/>
      </c>
      <c r="CJ24" s="54" t="str">
        <f>IF(CJ19="4",Quote!$E$12,"")</f>
        <v/>
      </c>
      <c r="CK24" s="54" t="str">
        <f>IF(CK19="4",Quote!$E$12,"")</f>
        <v/>
      </c>
      <c r="CL24" s="54" t="str">
        <f>IF(CL19="4",Quote!$E$12,"")</f>
        <v/>
      </c>
      <c r="CM24" s="54" t="str">
        <f>IF(CM19="4",Quote!$E$12,"")</f>
        <v/>
      </c>
      <c r="CN24" s="54" t="str">
        <f>IF(CN19="4",Quote!$E$12,"")</f>
        <v/>
      </c>
      <c r="CO24" s="56" t="str">
        <f>IF(CO19="4",Quote!$E$12,"")</f>
        <v/>
      </c>
      <c r="CP24" s="59" t="str">
        <f>IF(CP19="4",Quote!$E$12,"")</f>
        <v/>
      </c>
      <c r="CQ24" s="59" t="str">
        <f>IF(CQ19="4",Quote!$E$12,"")</f>
        <v/>
      </c>
      <c r="CR24" s="59" t="str">
        <f>IF(CR19="4",Quote!$E$12,"")</f>
        <v/>
      </c>
      <c r="CS24" s="59" t="str">
        <f>IF(CS19="4",Quote!$E$12,"")</f>
        <v/>
      </c>
      <c r="CT24" s="59" t="str">
        <f>IF(CT19="4",Quote!$E$12,"")</f>
        <v/>
      </c>
      <c r="CU24" s="59" t="str">
        <f>IF(CU19="4",Quote!$E$12,"")</f>
        <v/>
      </c>
      <c r="CV24" s="59" t="str">
        <f>IF(CV19="4",Quote!$E$12,"")</f>
        <v/>
      </c>
      <c r="CW24" s="59" t="str">
        <f>IF(CW19="4",Quote!$E$12,"")</f>
        <v/>
      </c>
      <c r="CX24" s="59" t="str">
        <f>IF(CX19="4",Quote!$E$12,"")</f>
        <v/>
      </c>
      <c r="CY24" s="59" t="str">
        <f>IF(CY19="4",Quote!$E$12,"")</f>
        <v/>
      </c>
      <c r="CZ24" s="117" t="str">
        <f>IF(CZ19="4",Quote!$E$12,"")</f>
        <v/>
      </c>
      <c r="DA24" s="56" t="str">
        <f>IF(DA19="4",Quote!$E$12,"")</f>
        <v/>
      </c>
      <c r="DB24" s="54" t="str">
        <f>IF(DB19="4",Quote!$E$12,"")</f>
        <v/>
      </c>
      <c r="DC24" s="54" t="str">
        <f>IF(DC19="4",Quote!$E$12,"")</f>
        <v/>
      </c>
      <c r="DD24" s="54" t="str">
        <f>IF(DD19="4",Quote!$E$12,"")</f>
        <v/>
      </c>
      <c r="DE24" s="54" t="str">
        <f>IF(DE19="4",Quote!$E$12,"")</f>
        <v/>
      </c>
      <c r="DF24" s="54" t="str">
        <f>IF(DF19="4",Quote!$E$12,"")</f>
        <v/>
      </c>
      <c r="DG24" s="54" t="str">
        <f>IF(DG19="4",Quote!$E$12,"")</f>
        <v/>
      </c>
      <c r="DH24" s="54" t="str">
        <f>IF(DH19="4",Quote!$E$12,"")</f>
        <v/>
      </c>
      <c r="DI24" s="54" t="str">
        <f>IF(DI19="4",Quote!$E$12,"")</f>
        <v/>
      </c>
      <c r="DJ24" s="54" t="str">
        <f>IF(DJ19="4",Quote!$E$12,"")</f>
        <v/>
      </c>
      <c r="DK24" s="54" t="str">
        <f>IF(DK19="4",Quote!$E$12,"")</f>
        <v/>
      </c>
      <c r="DL24" s="54" t="str">
        <f>IF(DL19="4",Quote!$E$12,"")</f>
        <v/>
      </c>
    </row>
    <row r="25" spans="2:256" ht="14.1" customHeight="1">
      <c r="B25" s="109" t="s">
        <v>294</v>
      </c>
      <c r="C25" s="153">
        <f t="shared" ref="C25:N25" si="28">IF(C16="",0,CO19)</f>
        <v>0</v>
      </c>
      <c r="D25" s="153">
        <f t="shared" si="28"/>
        <v>0</v>
      </c>
      <c r="E25" s="153">
        <f t="shared" si="28"/>
        <v>0</v>
      </c>
      <c r="F25" s="153">
        <f t="shared" si="28"/>
        <v>0</v>
      </c>
      <c r="G25" s="153">
        <f t="shared" si="28"/>
        <v>0</v>
      </c>
      <c r="H25" s="153">
        <f t="shared" si="28"/>
        <v>0</v>
      </c>
      <c r="I25" s="153">
        <f t="shared" si="28"/>
        <v>0</v>
      </c>
      <c r="J25" s="153">
        <f t="shared" si="28"/>
        <v>0</v>
      </c>
      <c r="K25" s="153">
        <f t="shared" si="28"/>
        <v>0</v>
      </c>
      <c r="L25" s="153">
        <f t="shared" si="28"/>
        <v>0</v>
      </c>
      <c r="M25" s="153">
        <f t="shared" si="28"/>
        <v>0</v>
      </c>
      <c r="N25" s="153">
        <f t="shared" si="28"/>
        <v>0</v>
      </c>
      <c r="O25" s="153">
        <f>AA4</f>
        <v>0</v>
      </c>
      <c r="P25" s="153">
        <f>AY4</f>
        <v>0</v>
      </c>
      <c r="Q25" s="101">
        <f>CZ31+AA41+AA51</f>
        <v>0</v>
      </c>
      <c r="T25" s="154" t="s">
        <v>336</v>
      </c>
      <c r="U25" s="54" t="str">
        <f>IF(U19="4 + S",Quote!$E$13,"")</f>
        <v/>
      </c>
      <c r="V25" s="54" t="str">
        <f>IF(V19="4 + S",Quote!$E$13,"")</f>
        <v/>
      </c>
      <c r="W25" s="54" t="str">
        <f>IF(W19="4 + S",Quote!$E$13,"")</f>
        <v/>
      </c>
      <c r="X25" s="54" t="str">
        <f>IF(X19="4 + S",Quote!$E$13,"")</f>
        <v/>
      </c>
      <c r="Y25" s="54" t="str">
        <f>IF(Y19="4 + S",Quote!$E$13,"")</f>
        <v/>
      </c>
      <c r="Z25" s="54" t="str">
        <f>IF(Z19="4 + S",Quote!$E$13,"")</f>
        <v/>
      </c>
      <c r="AA25" s="54" t="str">
        <f>IF(AA19="4 + S",Quote!$E$13,"")</f>
        <v/>
      </c>
      <c r="AB25" s="54" t="str">
        <f>IF(AB19="4 + S",Quote!$E$13,"")</f>
        <v/>
      </c>
      <c r="AC25" s="54" t="str">
        <f>IF(AC19="4 + S",Quote!$E$13,"")</f>
        <v/>
      </c>
      <c r="AD25" s="54" t="str">
        <f>IF(AD19="4 + S",Quote!$E$13,"")</f>
        <v/>
      </c>
      <c r="AE25" s="54" t="str">
        <f>IF(AE19="4 + S",Quote!$E$13,"")</f>
        <v/>
      </c>
      <c r="AF25" s="54" t="str">
        <f>IF(AF19="4 + S",Quote!$E$13,"")</f>
        <v/>
      </c>
      <c r="AG25" s="54" t="str">
        <f>IF(AG19="4 + S",Quote!$E$13,"")</f>
        <v/>
      </c>
      <c r="AH25" s="54" t="str">
        <f>IF(AH19="4 + S",Quote!$E$13,"")</f>
        <v/>
      </c>
      <c r="AI25" s="54" t="str">
        <f>IF(AI19="4 + S",Quote!$E$13,"")</f>
        <v/>
      </c>
      <c r="AJ25" s="54" t="str">
        <f>IF(AJ19="4 + S",Quote!$E$13,"")</f>
        <v/>
      </c>
      <c r="AK25" s="54" t="str">
        <f>IF(AK19="4 + S",Quote!$E$13,"")</f>
        <v/>
      </c>
      <c r="AL25" s="54" t="str">
        <f>IF(AL19="4 + S",Quote!$E$13,"")</f>
        <v/>
      </c>
      <c r="AM25" s="54" t="str">
        <f>IF(AM19="4 + S",Quote!$E$13,"")</f>
        <v/>
      </c>
      <c r="AN25" s="54" t="str">
        <f>IF(AN19="4 + S",Quote!$E$13,"")</f>
        <v/>
      </c>
      <c r="AO25" s="54" t="str">
        <f>IF(AO19="4 + S",Quote!$E$13,"")</f>
        <v/>
      </c>
      <c r="AP25" s="54" t="str">
        <f>IF(AP19="4 + S",Quote!$E$13,"")</f>
        <v/>
      </c>
      <c r="AQ25" s="54" t="str">
        <f>IF(AQ19="4 + S",Quote!$E$13,"")</f>
        <v/>
      </c>
      <c r="AR25" s="54" t="str">
        <f>IF(AR19="4 + S",Quote!$E$13,"")</f>
        <v/>
      </c>
      <c r="AS25" s="54" t="str">
        <f>IF(AS19="4 + S",Quote!$E$13,"")</f>
        <v/>
      </c>
      <c r="AT25" s="54" t="str">
        <f>IF(AT19="4 + S",Quote!$E$13,"")</f>
        <v/>
      </c>
      <c r="AU25" s="54" t="str">
        <f>IF(AU19="4 + S",Quote!$E$13,"")</f>
        <v/>
      </c>
      <c r="AV25" s="54" t="str">
        <f>IF(AV19="4 + S",Quote!$E$13,"")</f>
        <v/>
      </c>
      <c r="AW25" s="54" t="str">
        <f>IF(AW19="4 + S",Quote!$E$13,"")</f>
        <v/>
      </c>
      <c r="AX25" s="54" t="str">
        <f>IF(AX19="4 + S",Quote!$E$13,"")</f>
        <v/>
      </c>
      <c r="AY25" s="54" t="str">
        <f>IF(AY19="4 + S",Quote!$E$13,"")</f>
        <v/>
      </c>
      <c r="AZ25" s="54" t="str">
        <f>IF(AZ19="4 + S",Quote!$E$13,"")</f>
        <v/>
      </c>
      <c r="BA25" s="54" t="str">
        <f>IF(BA19="4 + S",Quote!$E$13,"")</f>
        <v/>
      </c>
      <c r="BB25" s="54" t="str">
        <f>IF(BB19="4 + S",Quote!$E$13,"")</f>
        <v/>
      </c>
      <c r="BC25" s="54" t="str">
        <f>IF(BC19="4 + S",Quote!$E$13,"")</f>
        <v/>
      </c>
      <c r="BD25" s="54" t="str">
        <f>IF(BD19="4 + S",Quote!$E$13,"")</f>
        <v/>
      </c>
      <c r="BE25" s="54" t="str">
        <f>IF(BE19="4 + S",Quote!$E$13,"")</f>
        <v/>
      </c>
      <c r="BF25" s="54" t="str">
        <f>IF(BF19="4 + S",Quote!$E$13,"")</f>
        <v/>
      </c>
      <c r="BG25" s="54" t="str">
        <f>IF(BG19="4 + S",Quote!$E$13,"")</f>
        <v/>
      </c>
      <c r="BH25" s="54" t="str">
        <f>IF(BH19="4 + S",Quote!$E$13,"")</f>
        <v/>
      </c>
      <c r="BI25" s="54" t="str">
        <f>IF(BI19="4 + S",Quote!$E$13,"")</f>
        <v/>
      </c>
      <c r="BJ25" s="54" t="str">
        <f>IF(BJ19="4 + S",Quote!$E$13,"")</f>
        <v/>
      </c>
      <c r="BK25" s="54" t="str">
        <f>IF(BK19="4 + S",Quote!$E$13,"")</f>
        <v/>
      </c>
      <c r="BL25" s="54" t="str">
        <f>IF(BL19="4 + S",Quote!$E$13,"")</f>
        <v/>
      </c>
      <c r="BM25" s="54" t="str">
        <f>IF(BM19="4 + S",Quote!$E$13,"")</f>
        <v/>
      </c>
      <c r="BN25" s="54" t="str">
        <f>IF(BN19="4 + S",Quote!$E$13,"")</f>
        <v/>
      </c>
      <c r="BO25" s="54" t="str">
        <f>IF(BO19="4 + S",Quote!$E$13,"")</f>
        <v/>
      </c>
      <c r="BP25" s="54" t="str">
        <f>IF(BP19="4 + S",Quote!$E$13,"")</f>
        <v/>
      </c>
      <c r="BQ25" s="54" t="str">
        <f>IF(BQ19="4 + S",Quote!$E$13,"")</f>
        <v/>
      </c>
      <c r="BR25" s="54" t="str">
        <f>IF(BR19="4 + S",Quote!$E$13,"")</f>
        <v/>
      </c>
      <c r="BS25" s="54" t="str">
        <f>IF(BS19="4 + S",Quote!$E$13,"")</f>
        <v/>
      </c>
      <c r="BT25" s="54" t="str">
        <f>IF(BT19="4 + S",Quote!$E$13,"")</f>
        <v/>
      </c>
      <c r="BU25" s="54" t="str">
        <f>IF(BU19="4 + S",Quote!$E$13,"")</f>
        <v/>
      </c>
      <c r="BV25" s="54" t="str">
        <f>IF(BV19="4 + S",Quote!$E$13,"")</f>
        <v/>
      </c>
      <c r="BW25" s="54" t="str">
        <f>IF(BW19="4 + S",Quote!$E$13,"")</f>
        <v/>
      </c>
      <c r="BX25" s="54" t="str">
        <f>IF(BX19="4 + S",Quote!$E$13,"")</f>
        <v/>
      </c>
      <c r="BY25" s="54" t="str">
        <f>IF(BY19="4 + S",Quote!$E$13,"")</f>
        <v/>
      </c>
      <c r="BZ25" s="54" t="str">
        <f>IF(BZ19="4 + S",Quote!$E$13,"")</f>
        <v/>
      </c>
      <c r="CA25" s="54" t="str">
        <f>IF(CA19="4 + S",Quote!$E$13,"")</f>
        <v/>
      </c>
      <c r="CB25" s="54" t="str">
        <f>IF(CB19="4 + S",Quote!$E$13,"")</f>
        <v/>
      </c>
      <c r="CC25" s="54" t="str">
        <f>IF(CC19="4 + S",Quote!$E$13,"")</f>
        <v/>
      </c>
      <c r="CD25" s="54" t="str">
        <f>IF(CD19="4 + S",Quote!$E$13,"")</f>
        <v/>
      </c>
      <c r="CE25" s="54" t="str">
        <f>IF(CE19="4 + S",Quote!$E$13,"")</f>
        <v/>
      </c>
      <c r="CF25" s="54" t="str">
        <f>IF(CF19="4 + S",Quote!$E$13,"")</f>
        <v/>
      </c>
      <c r="CG25" s="54" t="str">
        <f>IF(CG19="4 + S",Quote!$E$13,"")</f>
        <v/>
      </c>
      <c r="CH25" s="54" t="str">
        <f>IF(CH19="4 + S",Quote!$E$13,"")</f>
        <v/>
      </c>
      <c r="CI25" s="54" t="str">
        <f>IF(CI19="4 + S",Quote!$E$13,"")</f>
        <v/>
      </c>
      <c r="CJ25" s="54" t="str">
        <f>IF(CJ19="4 + S",Quote!$E$13,"")</f>
        <v/>
      </c>
      <c r="CK25" s="54" t="str">
        <f>IF(CK19="4 + S",Quote!$E$13,"")</f>
        <v/>
      </c>
      <c r="CL25" s="54" t="str">
        <f>IF(CL19="4 + S",Quote!$E$13,"")</f>
        <v/>
      </c>
      <c r="CM25" s="54" t="str">
        <f>IF(CM19="4 + S",Quote!$E$13,"")</f>
        <v/>
      </c>
      <c r="CN25" s="54" t="str">
        <f>IF(CN19="4 + S",Quote!$E$13,"")</f>
        <v/>
      </c>
      <c r="CO25" s="54" t="str">
        <f>IF(CO19="4 + S",Quote!$E$13,"")</f>
        <v/>
      </c>
      <c r="CP25" s="54" t="str">
        <f>IF(CP19="4 + S",Quote!$E$13,"")</f>
        <v/>
      </c>
      <c r="CQ25" s="54" t="str">
        <f>IF(CQ19="4 + S",Quote!$E$13,"")</f>
        <v/>
      </c>
      <c r="CR25" s="54" t="str">
        <f>IF(CR19="4 + S",Quote!$E$13,"")</f>
        <v/>
      </c>
      <c r="CS25" s="54" t="str">
        <f>IF(CS19="4 + S",Quote!$E$13,"")</f>
        <v/>
      </c>
      <c r="CT25" s="54" t="str">
        <f>IF(CT19="4 + S",Quote!$E$13,"")</f>
        <v/>
      </c>
      <c r="CU25" s="54" t="str">
        <f>IF(CU19="4 + S",Quote!$E$13,"")</f>
        <v/>
      </c>
      <c r="CV25" s="54" t="str">
        <f>IF(CV19="4 + S",Quote!$E$13,"")</f>
        <v/>
      </c>
      <c r="CW25" s="54" t="str">
        <f>IF(CW19="4 + S",Quote!$E$13,"")</f>
        <v/>
      </c>
      <c r="CX25" s="54" t="str">
        <f>IF(CX19="4 + S",Quote!$E$13,"")</f>
        <v/>
      </c>
      <c r="CY25" s="54" t="str">
        <f>IF(CY19="4 + S",Quote!$E$13,"")</f>
        <v/>
      </c>
      <c r="CZ25" s="54" t="str">
        <f>IF(CZ19="4 + S",Quote!$E$13,"")</f>
        <v/>
      </c>
      <c r="DA25" s="54" t="str">
        <f>IF(DA19="4 + S",Quote!$E$13,"")</f>
        <v/>
      </c>
      <c r="DB25" s="54" t="str">
        <f>IF(DB19="4 + S",Quote!$E$13,"")</f>
        <v/>
      </c>
      <c r="DC25" s="54" t="str">
        <f>IF(DC19="4 + S",Quote!$E$13,"")</f>
        <v/>
      </c>
      <c r="DD25" s="54" t="str">
        <f>IF(DD19="4 + S",Quote!$E$13,"")</f>
        <v/>
      </c>
      <c r="DE25" s="54" t="str">
        <f>IF(DE19="4 + S",Quote!$E$13,"")</f>
        <v/>
      </c>
      <c r="DF25" s="54" t="str">
        <f>IF(DF19="4 + S",Quote!$E$13,"")</f>
        <v/>
      </c>
      <c r="DG25" s="54" t="str">
        <f>IF(DG19="4 + S",Quote!$E$13,"")</f>
        <v/>
      </c>
      <c r="DH25" s="54" t="str">
        <f>IF(DH19="4 + S",Quote!$E$13,"")</f>
        <v/>
      </c>
      <c r="DI25" s="54" t="str">
        <f>IF(DI19="4 + S",Quote!$E$13,"")</f>
        <v/>
      </c>
      <c r="DJ25" s="54" t="str">
        <f>IF(DJ19="4 + S",Quote!$E$13,"")</f>
        <v/>
      </c>
      <c r="DK25" s="54" t="str">
        <f>IF(DK19="4 + S",Quote!$E$13,"")</f>
        <v/>
      </c>
      <c r="DL25" s="54" t="str">
        <f>IF(DL19="4 + S",Quote!$E$13,"")</f>
        <v/>
      </c>
    </row>
    <row r="26" spans="2:256" ht="14.1" customHeight="1" thickBot="1">
      <c r="B26" s="109" t="s">
        <v>295</v>
      </c>
      <c r="C26" s="153">
        <f t="shared" ref="C26:N26" si="29">IF(C16="",0,DA19)</f>
        <v>0</v>
      </c>
      <c r="D26" s="153">
        <f t="shared" si="29"/>
        <v>0</v>
      </c>
      <c r="E26" s="153">
        <f t="shared" si="29"/>
        <v>0</v>
      </c>
      <c r="F26" s="153">
        <f t="shared" si="29"/>
        <v>0</v>
      </c>
      <c r="G26" s="153">
        <f t="shared" si="29"/>
        <v>0</v>
      </c>
      <c r="H26" s="153">
        <f t="shared" si="29"/>
        <v>0</v>
      </c>
      <c r="I26" s="153">
        <f t="shared" si="29"/>
        <v>0</v>
      </c>
      <c r="J26" s="153">
        <f t="shared" si="29"/>
        <v>0</v>
      </c>
      <c r="K26" s="153">
        <f t="shared" si="29"/>
        <v>0</v>
      </c>
      <c r="L26" s="153">
        <f t="shared" si="29"/>
        <v>0</v>
      </c>
      <c r="M26" s="153">
        <f t="shared" si="29"/>
        <v>0</v>
      </c>
      <c r="N26" s="153">
        <f t="shared" si="29"/>
        <v>0</v>
      </c>
      <c r="O26" s="153">
        <f>AB4</f>
        <v>0</v>
      </c>
      <c r="P26" s="153">
        <f>AZ4</f>
        <v>0</v>
      </c>
      <c r="Q26" s="102">
        <f>DL31+AB41+AB51</f>
        <v>0</v>
      </c>
      <c r="T26" s="154">
        <v>5</v>
      </c>
      <c r="U26" s="54" t="str">
        <f>IF(U19="5",Quote!$E$14,"")</f>
        <v/>
      </c>
      <c r="V26" s="54" t="str">
        <f>IF(V19="5",Quote!$E$14,"")</f>
        <v/>
      </c>
      <c r="W26" s="54" t="str">
        <f>IF(W19="5",Quote!$E$14,"")</f>
        <v/>
      </c>
      <c r="X26" s="54" t="str">
        <f>IF(X19="5",Quote!$E$14,"")</f>
        <v/>
      </c>
      <c r="Y26" s="54" t="str">
        <f>IF(Y19="5",Quote!$E$14,"")</f>
        <v/>
      </c>
      <c r="Z26" s="54" t="str">
        <f>IF(Z19="5",Quote!$E$14,"")</f>
        <v/>
      </c>
      <c r="AA26" s="54" t="str">
        <f>IF(AA19="5",Quote!$E$14,"")</f>
        <v/>
      </c>
      <c r="AB26" s="54" t="str">
        <f>IF(AB19="5",Quote!$E$14,"")</f>
        <v/>
      </c>
      <c r="AC26" s="54" t="str">
        <f>IF(AC19="5",Quote!$E$14,"")</f>
        <v/>
      </c>
      <c r="AD26" s="54" t="str">
        <f>IF(AD19="5",Quote!$E$14,"")</f>
        <v/>
      </c>
      <c r="AE26" s="54" t="str">
        <f>IF(AE19="5",Quote!$E$14,"")</f>
        <v/>
      </c>
      <c r="AF26" s="54" t="str">
        <f>IF(AF19="5",Quote!$E$14,"")</f>
        <v/>
      </c>
      <c r="AG26" s="56" t="str">
        <f>IF(AG19="5",Quote!$E$14,"")</f>
        <v/>
      </c>
      <c r="AH26" s="54" t="str">
        <f>IF(AH19="5",Quote!$E$14,"")</f>
        <v/>
      </c>
      <c r="AI26" s="54" t="str">
        <f>IF(AI19="5",Quote!$E$14,"")</f>
        <v/>
      </c>
      <c r="AJ26" s="54" t="str">
        <f>IF(AJ19="5",Quote!$E$14,"")</f>
        <v/>
      </c>
      <c r="AK26" s="54" t="str">
        <f>IF(AK19="5",Quote!$E$14,"")</f>
        <v/>
      </c>
      <c r="AL26" s="54" t="str">
        <f>IF(AL19="5",Quote!$E$14,"")</f>
        <v/>
      </c>
      <c r="AM26" s="54" t="str">
        <f>IF(AM19="5",Quote!$E$14,"")</f>
        <v/>
      </c>
      <c r="AN26" s="54" t="str">
        <f>IF(AN19="5",Quote!$E$14,"")</f>
        <v/>
      </c>
      <c r="AO26" s="54" t="str">
        <f>IF(AO19="5",Quote!$E$14,"")</f>
        <v/>
      </c>
      <c r="AP26" s="54" t="str">
        <f>IF(AP19="5",Quote!$E$14,"")</f>
        <v/>
      </c>
      <c r="AQ26" s="54" t="str">
        <f>IF(AQ19="5",Quote!$E$14,"")</f>
        <v/>
      </c>
      <c r="AR26" s="54" t="str">
        <f>IF(AR19="5",Quote!$E$14,"")</f>
        <v/>
      </c>
      <c r="AS26" s="56" t="str">
        <f>IF(AS19="5",Quote!$E$14,"")</f>
        <v/>
      </c>
      <c r="AT26" s="54" t="str">
        <f>IF(AT19="5",Quote!$E$14,"")</f>
        <v/>
      </c>
      <c r="AU26" s="54" t="str">
        <f>IF(AU19="5",Quote!$E$14,"")</f>
        <v/>
      </c>
      <c r="AV26" s="54" t="str">
        <f>IF(AV19="5",Quote!$E$14,"")</f>
        <v/>
      </c>
      <c r="AW26" s="54" t="str">
        <f>IF(AW19="5",Quote!$E$14,"")</f>
        <v/>
      </c>
      <c r="AX26" s="54" t="str">
        <f>IF(AX19="5",Quote!$E$14,"")</f>
        <v/>
      </c>
      <c r="AY26" s="54" t="str">
        <f>IF(AY19="5",Quote!$E$14,"")</f>
        <v/>
      </c>
      <c r="AZ26" s="54" t="str">
        <f>IF(AZ19="5",Quote!$E$14,"")</f>
        <v/>
      </c>
      <c r="BA26" s="54" t="str">
        <f>IF(BA19="5",Quote!$E$14,"")</f>
        <v/>
      </c>
      <c r="BB26" s="54" t="str">
        <f>IF(BB19="5",Quote!$E$14,"")</f>
        <v/>
      </c>
      <c r="BC26" s="54" t="str">
        <f>IF(BC19="5",Quote!$E$14,"")</f>
        <v/>
      </c>
      <c r="BD26" s="54" t="str">
        <f>IF(BD19="5",Quote!$E$14,"")</f>
        <v/>
      </c>
      <c r="BE26" s="56" t="str">
        <f>IF(BE19="5",Quote!$E$14,"")</f>
        <v/>
      </c>
      <c r="BF26" s="54" t="str">
        <f>IF(BF19="5",Quote!$E$14,"")</f>
        <v/>
      </c>
      <c r="BG26" s="54" t="str">
        <f>IF(BG19="5",Quote!$E$14,"")</f>
        <v/>
      </c>
      <c r="BH26" s="54" t="str">
        <f>IF(BH19="5",Quote!$E$14,"")</f>
        <v/>
      </c>
      <c r="BI26" s="54" t="str">
        <f>IF(BI19="5",Quote!$E$14,"")</f>
        <v/>
      </c>
      <c r="BJ26" s="54" t="str">
        <f>IF(BJ19="5",Quote!$E$14,"")</f>
        <v/>
      </c>
      <c r="BK26" s="54" t="str">
        <f>IF(BK19="5",Quote!$E$14,"")</f>
        <v/>
      </c>
      <c r="BL26" s="54" t="str">
        <f>IF(BL19="5",Quote!$E$14,"")</f>
        <v/>
      </c>
      <c r="BM26" s="54" t="str">
        <f>IF(BM19="5",Quote!$E$14,"")</f>
        <v/>
      </c>
      <c r="BN26" s="54" t="str">
        <f>IF(BN19="5",Quote!$E$14,"")</f>
        <v/>
      </c>
      <c r="BO26" s="54" t="str">
        <f>IF(BO19="5",Quote!$E$14,"")</f>
        <v/>
      </c>
      <c r="BP26" s="54" t="str">
        <f>IF(BP19="5",Quote!$E$14,"")</f>
        <v/>
      </c>
      <c r="BQ26" s="56" t="str">
        <f>IF(BQ19="5",Quote!$E$14,"")</f>
        <v/>
      </c>
      <c r="BR26" s="54" t="str">
        <f>IF(BR19="5",Quote!$E$14,"")</f>
        <v/>
      </c>
      <c r="BS26" s="54" t="str">
        <f>IF(BS19="5",Quote!$E$14,"")</f>
        <v/>
      </c>
      <c r="BT26" s="54" t="str">
        <f>IF(BT19="5",Quote!$E$14,"")</f>
        <v/>
      </c>
      <c r="BU26" s="54" t="str">
        <f>IF(BU19="5",Quote!$E$14,"")</f>
        <v/>
      </c>
      <c r="BV26" s="54" t="str">
        <f>IF(BV19="5",Quote!$E$14,"")</f>
        <v/>
      </c>
      <c r="BW26" s="54" t="str">
        <f>IF(BW19="5",Quote!$E$14,"")</f>
        <v/>
      </c>
      <c r="BX26" s="54" t="str">
        <f>IF(BX19="5",Quote!$E$14,"")</f>
        <v/>
      </c>
      <c r="BY26" s="54" t="str">
        <f>IF(BY19="5",Quote!$E$14,"")</f>
        <v/>
      </c>
      <c r="BZ26" s="54" t="str">
        <f>IF(BZ19="5",Quote!$E$14,"")</f>
        <v/>
      </c>
      <c r="CA26" s="54" t="str">
        <f>IF(CA19="5",Quote!$E$14,"")</f>
        <v/>
      </c>
      <c r="CB26" s="54" t="str">
        <f>IF(CB19="5",Quote!$E$14,"")</f>
        <v/>
      </c>
      <c r="CC26" s="56" t="str">
        <f>IF(CC19="5",Quote!$E$14,"")</f>
        <v/>
      </c>
      <c r="CD26" s="54" t="str">
        <f>IF(CD19="5",Quote!$E$14,"")</f>
        <v/>
      </c>
      <c r="CE26" s="54" t="str">
        <f>IF(CE19="5",Quote!$E$14,"")</f>
        <v/>
      </c>
      <c r="CF26" s="54" t="str">
        <f>IF(CF19="5",Quote!$E$14,"")</f>
        <v/>
      </c>
      <c r="CG26" s="54" t="str">
        <f>IF(CG19="5",Quote!$E$14,"")</f>
        <v/>
      </c>
      <c r="CH26" s="54" t="str">
        <f>IF(CH19="5",Quote!$E$14,"")</f>
        <v/>
      </c>
      <c r="CI26" s="54" t="str">
        <f>IF(CI19="5",Quote!$E$14,"")</f>
        <v/>
      </c>
      <c r="CJ26" s="54" t="str">
        <f>IF(CJ19="5",Quote!$E$14,"")</f>
        <v/>
      </c>
      <c r="CK26" s="54" t="str">
        <f>IF(CK19="5",Quote!$E$14,"")</f>
        <v/>
      </c>
      <c r="CL26" s="54" t="str">
        <f>IF(CL19="5",Quote!$E$14,"")</f>
        <v/>
      </c>
      <c r="CM26" s="54" t="str">
        <f>IF(CM19="5",Quote!$E$14,"")</f>
        <v/>
      </c>
      <c r="CN26" s="54" t="str">
        <f>IF(CN19="5",Quote!$E$14,"")</f>
        <v/>
      </c>
      <c r="CO26" s="56" t="str">
        <f>IF(CO19="5",Quote!$E$14,"")</f>
        <v/>
      </c>
      <c r="CP26" s="54" t="str">
        <f>IF(CP19="5",Quote!$E$14,"")</f>
        <v/>
      </c>
      <c r="CQ26" s="54" t="str">
        <f>IF(CQ19="5",Quote!$E$14,"")</f>
        <v/>
      </c>
      <c r="CR26" s="54" t="str">
        <f>IF(CR19="5",Quote!$E$14,"")</f>
        <v/>
      </c>
      <c r="CS26" s="54" t="str">
        <f>IF(CS19="5",Quote!$E$14,"")</f>
        <v/>
      </c>
      <c r="CT26" s="54" t="str">
        <f>IF(CT19="5",Quote!$E$14,"")</f>
        <v/>
      </c>
      <c r="CU26" s="54" t="str">
        <f>IF(CU19="5",Quote!$E$14,"")</f>
        <v/>
      </c>
      <c r="CV26" s="54" t="str">
        <f>IF(CV19="5",Quote!$E$14,"")</f>
        <v/>
      </c>
      <c r="CW26" s="54" t="str">
        <f>IF(CW19="5",Quote!$E$14,"")</f>
        <v/>
      </c>
      <c r="CX26" s="54" t="str">
        <f>IF(CX19="5",Quote!$E$14,"")</f>
        <v/>
      </c>
      <c r="CY26" s="54" t="str">
        <f>IF(CY19="5",Quote!$E$14,"")</f>
        <v/>
      </c>
      <c r="CZ26" s="54" t="str">
        <f>IF(CZ19="5",Quote!$E$14,"")</f>
        <v/>
      </c>
      <c r="DA26" s="56" t="str">
        <f>IF(DA19="5",Quote!$E$14,"")</f>
        <v/>
      </c>
      <c r="DB26" s="54" t="str">
        <f>IF(DB19="5",Quote!$E$14,"")</f>
        <v/>
      </c>
      <c r="DC26" s="54" t="str">
        <f>IF(DC19="5",Quote!$E$14,"")</f>
        <v/>
      </c>
      <c r="DD26" s="54" t="str">
        <f>IF(DD19="5",Quote!$E$14,"")</f>
        <v/>
      </c>
      <c r="DE26" s="54" t="str">
        <f>IF(DE19="5",Quote!$E$14,"")</f>
        <v/>
      </c>
      <c r="DF26" s="54" t="str">
        <f>IF(DF19="5",Quote!$E$14,"")</f>
        <v/>
      </c>
      <c r="DG26" s="54" t="str">
        <f>IF(DG19="5",Quote!$E$14,"")</f>
        <v/>
      </c>
      <c r="DH26" s="54" t="str">
        <f>IF(DH19="5",Quote!$E$14,"")</f>
        <v/>
      </c>
      <c r="DI26" s="54" t="str">
        <f>IF(DI19="5",Quote!$E$14,"")</f>
        <v/>
      </c>
      <c r="DJ26" s="54" t="str">
        <f>IF(DJ19="5",Quote!$E$14,"")</f>
        <v/>
      </c>
      <c r="DK26" s="54" t="str">
        <f>IF(DK19="5",Quote!$E$14,"")</f>
        <v/>
      </c>
      <c r="DL26" s="54" t="str">
        <f>IF(DL19="5",Quote!$E$14,"")</f>
        <v/>
      </c>
    </row>
    <row r="27" spans="2:256" ht="14.1" customHeight="1" thickBo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Q27" s="103">
        <f>SUM(Q19:Q26)</f>
        <v>0</v>
      </c>
      <c r="T27" s="154" t="s">
        <v>337</v>
      </c>
      <c r="U27" s="54" t="str">
        <f>IF(U19="5 + S",Quote!$E$15,"")</f>
        <v/>
      </c>
      <c r="V27" s="54" t="str">
        <f>IF(V19="5 + S",Quote!$E$15,"")</f>
        <v/>
      </c>
      <c r="W27" s="54" t="str">
        <f>IF(W19="5 + S",Quote!$E$15,"")</f>
        <v/>
      </c>
      <c r="X27" s="54" t="str">
        <f>IF(X19="5 + S",Quote!$E$15,"")</f>
        <v/>
      </c>
      <c r="Y27" s="54" t="str">
        <f>IF(Y19="5 + S",Quote!$E$15,"")</f>
        <v/>
      </c>
      <c r="Z27" s="54" t="str">
        <f>IF(Z19="5 + S",Quote!$E$15,"")</f>
        <v/>
      </c>
      <c r="AA27" s="54" t="str">
        <f>IF(AA19="5 + S",Quote!$E$15,"")</f>
        <v/>
      </c>
      <c r="AB27" s="54" t="str">
        <f>IF(AB19="5 + S",Quote!$E$15,"")</f>
        <v/>
      </c>
      <c r="AC27" s="54" t="str">
        <f>IF(AC19="5 + S",Quote!$E$15,"")</f>
        <v/>
      </c>
      <c r="AD27" s="54" t="str">
        <f>IF(AD19="5 + S",Quote!$E$15,"")</f>
        <v/>
      </c>
      <c r="AE27" s="54" t="str">
        <f>IF(AE19="5 + S",Quote!$E$15,"")</f>
        <v/>
      </c>
      <c r="AF27" s="54" t="str">
        <f>IF(AF19="5 + S",Quote!$E$15,"")</f>
        <v/>
      </c>
      <c r="AG27" s="54" t="str">
        <f>IF(AG19="5 + S",Quote!$E$15,"")</f>
        <v/>
      </c>
      <c r="AH27" s="54" t="str">
        <f>IF(AH19="5 + S",Quote!$E$15,"")</f>
        <v/>
      </c>
      <c r="AI27" s="54" t="str">
        <f>IF(AI19="5 + S",Quote!$E$15,"")</f>
        <v/>
      </c>
      <c r="AJ27" s="54" t="str">
        <f>IF(AJ19="5 + S",Quote!$E$15,"")</f>
        <v/>
      </c>
      <c r="AK27" s="54" t="str">
        <f>IF(AK19="5 + S",Quote!$E$15,"")</f>
        <v/>
      </c>
      <c r="AL27" s="54" t="str">
        <f>IF(AL19="5 + S",Quote!$E$15,"")</f>
        <v/>
      </c>
      <c r="AM27" s="54" t="str">
        <f>IF(AM19="5 + S",Quote!$E$15,"")</f>
        <v/>
      </c>
      <c r="AN27" s="54" t="str">
        <f>IF(AN19="5 + S",Quote!$E$15,"")</f>
        <v/>
      </c>
      <c r="AO27" s="54" t="str">
        <f>IF(AO19="5 + S",Quote!$E$15,"")</f>
        <v/>
      </c>
      <c r="AP27" s="54" t="str">
        <f>IF(AP19="5 + S",Quote!$E$15,"")</f>
        <v/>
      </c>
      <c r="AQ27" s="54" t="str">
        <f>IF(AQ19="5 + S",Quote!$E$15,"")</f>
        <v/>
      </c>
      <c r="AR27" s="54" t="str">
        <f>IF(AR19="5 + S",Quote!$E$15,"")</f>
        <v/>
      </c>
      <c r="AS27" s="54" t="str">
        <f>IF(AS19="5 + S",Quote!$E$15,"")</f>
        <v/>
      </c>
      <c r="AT27" s="54" t="str">
        <f>IF(AT19="5 + S",Quote!$E$15,"")</f>
        <v/>
      </c>
      <c r="AU27" s="54" t="str">
        <f>IF(AU19="5 + S",Quote!$E$15,"")</f>
        <v/>
      </c>
      <c r="AV27" s="54" t="str">
        <f>IF(AV19="5 + S",Quote!$E$15,"")</f>
        <v/>
      </c>
      <c r="AW27" s="54" t="str">
        <f>IF(AW19="5 + S",Quote!$E$15,"")</f>
        <v/>
      </c>
      <c r="AX27" s="54" t="str">
        <f>IF(AX19="5 + S",Quote!$E$15,"")</f>
        <v/>
      </c>
      <c r="AY27" s="54" t="str">
        <f>IF(AY19="5 + S",Quote!$E$15,"")</f>
        <v/>
      </c>
      <c r="AZ27" s="54" t="str">
        <f>IF(AZ19="5 + S",Quote!$E$15,"")</f>
        <v/>
      </c>
      <c r="BA27" s="54" t="str">
        <f>IF(BA19="5 + S",Quote!$E$15,"")</f>
        <v/>
      </c>
      <c r="BB27" s="54" t="str">
        <f>IF(BB19="5 + S",Quote!$E$15,"")</f>
        <v/>
      </c>
      <c r="BC27" s="54" t="str">
        <f>IF(BC19="5 + S",Quote!$E$15,"")</f>
        <v/>
      </c>
      <c r="BD27" s="54" t="str">
        <f>IF(BD19="5 + S",Quote!$E$15,"")</f>
        <v/>
      </c>
      <c r="BE27" s="54" t="str">
        <f>IF(BE19="5 + S",Quote!$E$15,"")</f>
        <v/>
      </c>
      <c r="BF27" s="54" t="str">
        <f>IF(BF19="5 + S",Quote!$E$15,"")</f>
        <v/>
      </c>
      <c r="BG27" s="54" t="str">
        <f>IF(BG19="5 + S",Quote!$E$15,"")</f>
        <v/>
      </c>
      <c r="BH27" s="54" t="str">
        <f>IF(BH19="5 + S",Quote!$E$15,"")</f>
        <v/>
      </c>
      <c r="BI27" s="54" t="str">
        <f>IF(BI19="5 + S",Quote!$E$15,"")</f>
        <v/>
      </c>
      <c r="BJ27" s="54" t="str">
        <f>IF(BJ19="5 + S",Quote!$E$15,"")</f>
        <v/>
      </c>
      <c r="BK27" s="54" t="str">
        <f>IF(BK19="5 + S",Quote!$E$15,"")</f>
        <v/>
      </c>
      <c r="BL27" s="54" t="str">
        <f>IF(BL19="5 + S",Quote!$E$15,"")</f>
        <v/>
      </c>
      <c r="BM27" s="54" t="str">
        <f>IF(BM19="5 + S",Quote!$E$15,"")</f>
        <v/>
      </c>
      <c r="BN27" s="54" t="str">
        <f>IF(BN19="5 + S",Quote!$E$15,"")</f>
        <v/>
      </c>
      <c r="BO27" s="54" t="str">
        <f>IF(BO19="5 + S",Quote!$E$15,"")</f>
        <v/>
      </c>
      <c r="BP27" s="54" t="str">
        <f>IF(BP19="5 + S",Quote!$E$15,"")</f>
        <v/>
      </c>
      <c r="BQ27" s="54" t="str">
        <f>IF(BQ19="5 + S",Quote!$E$15,"")</f>
        <v/>
      </c>
      <c r="BR27" s="54" t="str">
        <f>IF(BR19="5 + S",Quote!$E$15,"")</f>
        <v/>
      </c>
      <c r="BS27" s="54" t="str">
        <f>IF(BS19="5 + S",Quote!$E$15,"")</f>
        <v/>
      </c>
      <c r="BT27" s="54" t="str">
        <f>IF(BT19="5 + S",Quote!$E$15,"")</f>
        <v/>
      </c>
      <c r="BU27" s="54" t="str">
        <f>IF(BU19="5 + S",Quote!$E$15,"")</f>
        <v/>
      </c>
      <c r="BV27" s="54" t="str">
        <f>IF(BV19="5 + S",Quote!$E$15,"")</f>
        <v/>
      </c>
      <c r="BW27" s="54" t="str">
        <f>IF(BW19="5 + S",Quote!$E$15,"")</f>
        <v/>
      </c>
      <c r="BX27" s="54" t="str">
        <f>IF(BX19="5 + S",Quote!$E$15,"")</f>
        <v/>
      </c>
      <c r="BY27" s="54" t="str">
        <f>IF(BY19="5 + S",Quote!$E$15,"")</f>
        <v/>
      </c>
      <c r="BZ27" s="54" t="str">
        <f>IF(BZ19="5 + S",Quote!$E$15,"")</f>
        <v/>
      </c>
      <c r="CA27" s="54" t="str">
        <f>IF(CA19="5 + S",Quote!$E$15,"")</f>
        <v/>
      </c>
      <c r="CB27" s="54" t="str">
        <f>IF(CB19="5 + S",Quote!$E$15,"")</f>
        <v/>
      </c>
      <c r="CC27" s="54" t="str">
        <f>IF(CC19="5 + S",Quote!$E$15,"")</f>
        <v/>
      </c>
      <c r="CD27" s="54" t="str">
        <f>IF(CD19="5 + S",Quote!$E$15,"")</f>
        <v/>
      </c>
      <c r="CE27" s="54" t="str">
        <f>IF(CE19="5 + S",Quote!$E$15,"")</f>
        <v/>
      </c>
      <c r="CF27" s="54" t="str">
        <f>IF(CF19="5 + S",Quote!$E$15,"")</f>
        <v/>
      </c>
      <c r="CG27" s="54" t="str">
        <f>IF(CG19="5 + S",Quote!$E$15,"")</f>
        <v/>
      </c>
      <c r="CH27" s="54" t="str">
        <f>IF(CH19="5 + S",Quote!$E$15,"")</f>
        <v/>
      </c>
      <c r="CI27" s="54" t="str">
        <f>IF(CI19="5 + S",Quote!$E$15,"")</f>
        <v/>
      </c>
      <c r="CJ27" s="54" t="str">
        <f>IF(CJ19="5 + S",Quote!$E$15,"")</f>
        <v/>
      </c>
      <c r="CK27" s="54" t="str">
        <f>IF(CK19="5 + S",Quote!$E$15,"")</f>
        <v/>
      </c>
      <c r="CL27" s="54" t="str">
        <f>IF(CL19="5 + S",Quote!$E$15,"")</f>
        <v/>
      </c>
      <c r="CM27" s="54" t="str">
        <f>IF(CM19="5 + S",Quote!$E$15,"")</f>
        <v/>
      </c>
      <c r="CN27" s="54" t="str">
        <f>IF(CN19="5 + S",Quote!$E$15,"")</f>
        <v/>
      </c>
      <c r="CO27" s="54" t="str">
        <f>IF(CO19="5 + S",Quote!$E$15,"")</f>
        <v/>
      </c>
      <c r="CP27" s="54" t="str">
        <f>IF(CP19="5 + S",Quote!$E$15,"")</f>
        <v/>
      </c>
      <c r="CQ27" s="54" t="str">
        <f>IF(CQ19="5 + S",Quote!$E$15,"")</f>
        <v/>
      </c>
      <c r="CR27" s="54" t="str">
        <f>IF(CR19="5 + S",Quote!$E$15,"")</f>
        <v/>
      </c>
      <c r="CS27" s="54" t="str">
        <f>IF(CS19="5 + S",Quote!$E$15,"")</f>
        <v/>
      </c>
      <c r="CT27" s="54" t="str">
        <f>IF(CT19="5 + S",Quote!$E$15,"")</f>
        <v/>
      </c>
      <c r="CU27" s="54" t="str">
        <f>IF(CU19="5 + S",Quote!$E$15,"")</f>
        <v/>
      </c>
      <c r="CV27" s="54" t="str">
        <f>IF(CV19="5 + S",Quote!$E$15,"")</f>
        <v/>
      </c>
      <c r="CW27" s="54" t="str">
        <f>IF(CW19="5 + S",Quote!$E$15,"")</f>
        <v/>
      </c>
      <c r="CX27" s="54" t="str">
        <f>IF(CX19="5 + S",Quote!$E$15,"")</f>
        <v/>
      </c>
      <c r="CY27" s="54" t="str">
        <f>IF(CY19="5 + S",Quote!$E$15,"")</f>
        <v/>
      </c>
      <c r="CZ27" s="54" t="str">
        <f>IF(CZ19="5 + S",Quote!$E$15,"")</f>
        <v/>
      </c>
      <c r="DA27" s="54" t="str">
        <f>IF(DA19="5 + S",Quote!$E$15,"")</f>
        <v/>
      </c>
      <c r="DB27" s="54" t="str">
        <f>IF(DB19="5 + S",Quote!$E$15,"")</f>
        <v/>
      </c>
      <c r="DC27" s="54" t="str">
        <f>IF(DC19="5 + S",Quote!$E$15,"")</f>
        <v/>
      </c>
      <c r="DD27" s="54" t="str">
        <f>IF(DD19="5 + S",Quote!$E$15,"")</f>
        <v/>
      </c>
      <c r="DE27" s="54" t="str">
        <f>IF(DE19="5 + S",Quote!$E$15,"")</f>
        <v/>
      </c>
      <c r="DF27" s="54" t="str">
        <f>IF(DF19="5 + S",Quote!$E$15,"")</f>
        <v/>
      </c>
      <c r="DG27" s="54" t="str">
        <f>IF(DG19="5 + S",Quote!$E$15,"")</f>
        <v/>
      </c>
      <c r="DH27" s="54" t="str">
        <f>IF(DH19="5 + S",Quote!$E$15,"")</f>
        <v/>
      </c>
      <c r="DI27" s="54" t="str">
        <f>IF(DI19="5 + S",Quote!$E$15,"")</f>
        <v/>
      </c>
      <c r="DJ27" s="54" t="str">
        <f>IF(DJ19="5 + S",Quote!$E$15,"")</f>
        <v/>
      </c>
      <c r="DK27" s="54" t="str">
        <f>IF(DK19="5 + S",Quote!$E$15,"")</f>
        <v/>
      </c>
      <c r="DL27" s="54" t="str">
        <f>IF(DL19="5 + S",Quote!$E$15,"")</f>
        <v/>
      </c>
    </row>
    <row r="28" spans="2:256" ht="14.1" customHeight="1" thickTop="1">
      <c r="T28" s="154">
        <v>6</v>
      </c>
      <c r="U28" s="54" t="str">
        <f>IF(U19="6",Quote!$E$16,"")</f>
        <v/>
      </c>
      <c r="V28" s="54" t="str">
        <f>IF(V19="6",Quote!$E$16,"")</f>
        <v/>
      </c>
      <c r="W28" s="54" t="str">
        <f>IF(W19="6",Quote!$E$16,"")</f>
        <v/>
      </c>
      <c r="X28" s="54" t="str">
        <f>IF(X19="6",Quote!$E$16,"")</f>
        <v/>
      </c>
      <c r="Y28" s="54" t="str">
        <f>IF(Y19="6",Quote!$E$16,"")</f>
        <v/>
      </c>
      <c r="Z28" s="54" t="str">
        <f>IF(Z19="6",Quote!$E$16,"")</f>
        <v/>
      </c>
      <c r="AA28" s="54" t="str">
        <f>IF(AA19="6",Quote!$E$16,"")</f>
        <v/>
      </c>
      <c r="AB28" s="54" t="str">
        <f>IF(AB19="6",Quote!$E$16,"")</f>
        <v/>
      </c>
      <c r="AC28" s="54" t="str">
        <f>IF(AC19="6",Quote!$E$16,"")</f>
        <v/>
      </c>
      <c r="AD28" s="54" t="str">
        <f>IF(AD19="6",Quote!$E$16,"")</f>
        <v/>
      </c>
      <c r="AE28" s="54" t="str">
        <f>IF(AE19="6",Quote!$E$16,"")</f>
        <v/>
      </c>
      <c r="AF28" s="54" t="str">
        <f>IF(AF19="6",Quote!$E$16,"")</f>
        <v/>
      </c>
      <c r="AG28" s="56" t="str">
        <f>IF(AG19="6",Quote!$E$16,"")</f>
        <v/>
      </c>
      <c r="AH28" s="54" t="str">
        <f>IF(AH19="6",Quote!$E$16,"")</f>
        <v/>
      </c>
      <c r="AI28" s="54" t="str">
        <f>IF(AI19="6",Quote!$E$16,"")</f>
        <v/>
      </c>
      <c r="AJ28" s="54" t="str">
        <f>IF(AJ19="6",Quote!$E$16,"")</f>
        <v/>
      </c>
      <c r="AK28" s="54" t="str">
        <f>IF(AK19="6",Quote!$E$16,"")</f>
        <v/>
      </c>
      <c r="AL28" s="54" t="str">
        <f>IF(AL19="6",Quote!$E$16,"")</f>
        <v/>
      </c>
      <c r="AM28" s="54" t="str">
        <f>IF(AM19="6",Quote!$E$16,"")</f>
        <v/>
      </c>
      <c r="AN28" s="54" t="str">
        <f>IF(AN19="6",Quote!$E$16,"")</f>
        <v/>
      </c>
      <c r="AO28" s="54" t="str">
        <f>IF(AO19="6",Quote!$E$16,"")</f>
        <v/>
      </c>
      <c r="AP28" s="54" t="str">
        <f>IF(AP19="6",Quote!$E$16,"")</f>
        <v/>
      </c>
      <c r="AQ28" s="54" t="str">
        <f>IF(AQ19="6",Quote!$E$16,"")</f>
        <v/>
      </c>
      <c r="AR28" s="54" t="str">
        <f>IF(AR19="6",Quote!$E$16,"")</f>
        <v/>
      </c>
      <c r="AS28" s="56" t="str">
        <f>IF(AS19="6",Quote!$E$16,"")</f>
        <v/>
      </c>
      <c r="AT28" s="54" t="str">
        <f>IF(AT19="6",Quote!$E$16,"")</f>
        <v/>
      </c>
      <c r="AU28" s="54" t="str">
        <f>IF(AU19="6",Quote!$E$16,"")</f>
        <v/>
      </c>
      <c r="AV28" s="54" t="str">
        <f>IF(AV19="6",Quote!$E$16,"")</f>
        <v/>
      </c>
      <c r="AW28" s="54" t="str">
        <f>IF(AW19="6",Quote!$E$16,"")</f>
        <v/>
      </c>
      <c r="AX28" s="54" t="str">
        <f>IF(AX19="6",Quote!$E$16,"")</f>
        <v/>
      </c>
      <c r="AY28" s="54" t="str">
        <f>IF(AY19="6",Quote!$E$16,"")</f>
        <v/>
      </c>
      <c r="AZ28" s="54" t="str">
        <f>IF(AZ19="6",Quote!$E$16,"")</f>
        <v/>
      </c>
      <c r="BA28" s="54" t="str">
        <f>IF(BA19="6",Quote!$E$16,"")</f>
        <v/>
      </c>
      <c r="BB28" s="54" t="str">
        <f>IF(BB19="6",Quote!$E$16,"")</f>
        <v/>
      </c>
      <c r="BC28" s="54" t="str">
        <f>IF(BC19="6",Quote!$E$16,"")</f>
        <v/>
      </c>
      <c r="BD28" s="54" t="str">
        <f>IF(BD19="6",Quote!$E$16,"")</f>
        <v/>
      </c>
      <c r="BE28" s="56" t="str">
        <f>IF(BE19="6",Quote!$E$16,"")</f>
        <v/>
      </c>
      <c r="BF28" s="54" t="str">
        <f>IF(BF19="6",Quote!$E$16,"")</f>
        <v/>
      </c>
      <c r="BG28" s="54" t="str">
        <f>IF(BG19="6",Quote!$E$16,"")</f>
        <v/>
      </c>
      <c r="BH28" s="54" t="str">
        <f>IF(BH19="6",Quote!$E$16,"")</f>
        <v/>
      </c>
      <c r="BI28" s="54" t="str">
        <f>IF(BI19="6",Quote!$E$16,"")</f>
        <v/>
      </c>
      <c r="BJ28" s="54" t="str">
        <f>IF(BJ19="6",Quote!$E$16,"")</f>
        <v/>
      </c>
      <c r="BK28" s="54" t="str">
        <f>IF(BK19="6",Quote!$E$16,"")</f>
        <v/>
      </c>
      <c r="BL28" s="54" t="str">
        <f>IF(BL19="6",Quote!$E$16,"")</f>
        <v/>
      </c>
      <c r="BM28" s="54" t="str">
        <f>IF(BM19="6",Quote!$E$16,"")</f>
        <v/>
      </c>
      <c r="BN28" s="54" t="str">
        <f>IF(BN19="6",Quote!$E$16,"")</f>
        <v/>
      </c>
      <c r="BO28" s="54" t="str">
        <f>IF(BO19="6",Quote!$E$16,"")</f>
        <v/>
      </c>
      <c r="BP28" s="54" t="str">
        <f>IF(BP19="6",Quote!$E$16,"")</f>
        <v/>
      </c>
      <c r="BQ28" s="56" t="str">
        <f>IF(BQ19="6",Quote!$E$16,"")</f>
        <v/>
      </c>
      <c r="BR28" s="54" t="str">
        <f>IF(BR19="6",Quote!$E$16,"")</f>
        <v/>
      </c>
      <c r="BS28" s="54" t="str">
        <f>IF(BS19="6",Quote!$E$16,"")</f>
        <v/>
      </c>
      <c r="BT28" s="54" t="str">
        <f>IF(BT19="6",Quote!$E$16,"")</f>
        <v/>
      </c>
      <c r="BU28" s="54" t="str">
        <f>IF(BU19="6",Quote!$E$16,"")</f>
        <v/>
      </c>
      <c r="BV28" s="54" t="str">
        <f>IF(BV19="6",Quote!$E$16,"")</f>
        <v/>
      </c>
      <c r="BW28" s="54" t="str">
        <f>IF(BW19="6",Quote!$E$16,"")</f>
        <v/>
      </c>
      <c r="BX28" s="54" t="str">
        <f>IF(BX19="6",Quote!$E$16,"")</f>
        <v/>
      </c>
      <c r="BY28" s="54" t="str">
        <f>IF(BY19="6",Quote!$E$16,"")</f>
        <v/>
      </c>
      <c r="BZ28" s="54" t="str">
        <f>IF(BZ19="6",Quote!$E$16,"")</f>
        <v/>
      </c>
      <c r="CA28" s="54" t="str">
        <f>IF(CA19="6",Quote!$E$16,"")</f>
        <v/>
      </c>
      <c r="CB28" s="54" t="str">
        <f>IF(CB19="6",Quote!$E$16,"")</f>
        <v/>
      </c>
      <c r="CC28" s="56" t="str">
        <f>IF(CC19="6",Quote!$E$16,"")</f>
        <v/>
      </c>
      <c r="CD28" s="54" t="str">
        <f>IF(CD19="6",Quote!$E$16,"")</f>
        <v/>
      </c>
      <c r="CE28" s="54" t="str">
        <f>IF(CE19="6",Quote!$E$16,"")</f>
        <v/>
      </c>
      <c r="CF28" s="54" t="str">
        <f>IF(CF19="6",Quote!$E$16,"")</f>
        <v/>
      </c>
      <c r="CG28" s="54" t="str">
        <f>IF(CG19="6",Quote!$E$16,"")</f>
        <v/>
      </c>
      <c r="CH28" s="54" t="str">
        <f>IF(CH19="6",Quote!$E$16,"")</f>
        <v/>
      </c>
      <c r="CI28" s="54" t="str">
        <f>IF(CI19="6",Quote!$E$16,"")</f>
        <v/>
      </c>
      <c r="CJ28" s="54" t="str">
        <f>IF(CJ19="6",Quote!$E$16,"")</f>
        <v/>
      </c>
      <c r="CK28" s="54" t="str">
        <f>IF(CK19="6",Quote!$E$16,"")</f>
        <v/>
      </c>
      <c r="CL28" s="54" t="str">
        <f>IF(CL19="6",Quote!$E$16,"")</f>
        <v/>
      </c>
      <c r="CM28" s="54" t="str">
        <f>IF(CM19="6",Quote!$E$16,"")</f>
        <v/>
      </c>
      <c r="CN28" s="54" t="str">
        <f>IF(CN19="6",Quote!$E$16,"")</f>
        <v/>
      </c>
      <c r="CO28" s="56" t="str">
        <f>IF(CO19="6",Quote!$E$16,"")</f>
        <v/>
      </c>
      <c r="CP28" s="54" t="str">
        <f>IF(CP19="6",Quote!$E$16,"")</f>
        <v/>
      </c>
      <c r="CQ28" s="54" t="str">
        <f>IF(CQ19="6",Quote!$E$16,"")</f>
        <v/>
      </c>
      <c r="CR28" s="54" t="str">
        <f>IF(CR19="6",Quote!$E$16,"")</f>
        <v/>
      </c>
      <c r="CS28" s="54" t="str">
        <f>IF(CS19="6",Quote!$E$16,"")</f>
        <v/>
      </c>
      <c r="CT28" s="54" t="str">
        <f>IF(CT19="6",Quote!$E$16,"")</f>
        <v/>
      </c>
      <c r="CU28" s="54" t="str">
        <f>IF(CU19="6",Quote!$E$16,"")</f>
        <v/>
      </c>
      <c r="CV28" s="54" t="str">
        <f>IF(CV19="6",Quote!$E$16,"")</f>
        <v/>
      </c>
      <c r="CW28" s="54" t="str">
        <f>IF(CW19="6",Quote!$E$16,"")</f>
        <v/>
      </c>
      <c r="CX28" s="54" t="str">
        <f>IF(CX19="6",Quote!$E$16,"")</f>
        <v/>
      </c>
      <c r="CY28" s="54" t="str">
        <f>IF(CY19="6",Quote!$E$16,"")</f>
        <v/>
      </c>
      <c r="CZ28" s="54" t="str">
        <f>IF(CZ19="6",Quote!$E$16,"")</f>
        <v/>
      </c>
      <c r="DA28" s="56" t="str">
        <f>IF(DA19="6",Quote!$E$16,"")</f>
        <v/>
      </c>
      <c r="DB28" s="54" t="str">
        <f>IF(DB19="6",Quote!$E$16,"")</f>
        <v/>
      </c>
      <c r="DC28" s="54" t="str">
        <f>IF(DC19="6",Quote!$E$16,"")</f>
        <v/>
      </c>
      <c r="DD28" s="54" t="str">
        <f>IF(DD19="6",Quote!$E$16,"")</f>
        <v/>
      </c>
      <c r="DE28" s="54" t="str">
        <f>IF(DE19="6",Quote!$E$16,"")</f>
        <v/>
      </c>
      <c r="DF28" s="54" t="str">
        <f>IF(DF19="6",Quote!$E$16,"")</f>
        <v/>
      </c>
      <c r="DG28" s="54" t="str">
        <f>IF(DG19="6",Quote!$E$16,"")</f>
        <v/>
      </c>
      <c r="DH28" s="54" t="str">
        <f>IF(DH19="6",Quote!$E$16,"")</f>
        <v/>
      </c>
      <c r="DI28" s="54" t="str">
        <f>IF(DI19="6",Quote!$E$16,"")</f>
        <v/>
      </c>
      <c r="DJ28" s="54" t="str">
        <f>IF(DJ19="6",Quote!$E$16,"")</f>
        <v/>
      </c>
      <c r="DK28" s="54" t="str">
        <f>IF(DK19="6",Quote!$E$16,"")</f>
        <v/>
      </c>
      <c r="DL28" s="54" t="str">
        <f>IF(DL19="6",Quote!$E$16,"")</f>
        <v/>
      </c>
    </row>
    <row r="29" spans="2:256" ht="14.1" customHeight="1">
      <c r="C29" s="14"/>
      <c r="D29" s="14"/>
      <c r="E29" s="6"/>
      <c r="F29" s="6"/>
      <c r="G29" s="6"/>
      <c r="T29" s="154" t="s">
        <v>338</v>
      </c>
      <c r="U29" s="54" t="str">
        <f>IF(U19="6 + S",Quote!$E$17,"")</f>
        <v/>
      </c>
      <c r="V29" s="54" t="str">
        <f>IF(V19="6 + S",Quote!$E$17,"")</f>
        <v/>
      </c>
      <c r="W29" s="54" t="str">
        <f>IF(W19="6 + S",Quote!$E$17,"")</f>
        <v/>
      </c>
      <c r="X29" s="54" t="str">
        <f>IF(X19="6 + S",Quote!$E$17,"")</f>
        <v/>
      </c>
      <c r="Y29" s="54" t="str">
        <f>IF(Y19="6 + S",Quote!$E$17,"")</f>
        <v/>
      </c>
      <c r="Z29" s="54" t="str">
        <f>IF(Z19="6 + S",Quote!$E$17,"")</f>
        <v/>
      </c>
      <c r="AA29" s="54" t="str">
        <f>IF(AA19="6 + S",Quote!$E$17,"")</f>
        <v/>
      </c>
      <c r="AB29" s="54" t="str">
        <f>IF(AB19="6 + S",Quote!$E$17,"")</f>
        <v/>
      </c>
      <c r="AC29" s="54" t="str">
        <f>IF(AC19="6 + S",Quote!$E$17,"")</f>
        <v/>
      </c>
      <c r="AD29" s="54" t="str">
        <f>IF(AD19="6 + S",Quote!$E$17,"")</f>
        <v/>
      </c>
      <c r="AE29" s="54" t="str">
        <f>IF(AE19="6 + S",Quote!$E$17,"")</f>
        <v/>
      </c>
      <c r="AF29" s="54" t="str">
        <f>IF(AF19="6 + S",Quote!$E$17,"")</f>
        <v/>
      </c>
      <c r="AG29" s="54" t="str">
        <f>IF(AG19="6 + S",Quote!$E$17,"")</f>
        <v/>
      </c>
      <c r="AH29" s="54" t="str">
        <f>IF(AH19="6 + S",Quote!$E$17,"")</f>
        <v/>
      </c>
      <c r="AI29" s="54" t="str">
        <f>IF(AI19="6 + S",Quote!$E$17,"")</f>
        <v/>
      </c>
      <c r="AJ29" s="54" t="str">
        <f>IF(AJ19="6 + S",Quote!$E$17,"")</f>
        <v/>
      </c>
      <c r="AK29" s="54" t="str">
        <f>IF(AK19="6 + S",Quote!$E$17,"")</f>
        <v/>
      </c>
      <c r="AL29" s="54" t="str">
        <f>IF(AL19="6 + S",Quote!$E$17,"")</f>
        <v/>
      </c>
      <c r="AM29" s="54" t="str">
        <f>IF(AM19="6 + S",Quote!$E$17,"")</f>
        <v/>
      </c>
      <c r="AN29" s="54" t="str">
        <f>IF(AN19="6 + S",Quote!$E$17,"")</f>
        <v/>
      </c>
      <c r="AO29" s="54" t="str">
        <f>IF(AO19="6 + S",Quote!$E$17,"")</f>
        <v/>
      </c>
      <c r="AP29" s="54" t="str">
        <f>IF(AP19="6 + S",Quote!$E$17,"")</f>
        <v/>
      </c>
      <c r="AQ29" s="54" t="str">
        <f>IF(AQ19="6 + S",Quote!$E$17,"")</f>
        <v/>
      </c>
      <c r="AR29" s="54" t="str">
        <f>IF(AR19="6 + S",Quote!$E$17,"")</f>
        <v/>
      </c>
      <c r="AS29" s="54" t="str">
        <f>IF(AS19="6 + S",Quote!$E$17,"")</f>
        <v/>
      </c>
      <c r="AT29" s="54" t="str">
        <f>IF(AT19="6 + S",Quote!$E$17,"")</f>
        <v/>
      </c>
      <c r="AU29" s="54" t="str">
        <f>IF(AU19="6 + S",Quote!$E$17,"")</f>
        <v/>
      </c>
      <c r="AV29" s="54" t="str">
        <f>IF(AV19="6 + S",Quote!$E$17,"")</f>
        <v/>
      </c>
      <c r="AW29" s="54" t="str">
        <f>IF(AW19="6 + S",Quote!$E$17,"")</f>
        <v/>
      </c>
      <c r="AX29" s="54" t="str">
        <f>IF(AX19="6 + S",Quote!$E$17,"")</f>
        <v/>
      </c>
      <c r="AY29" s="54" t="str">
        <f>IF(AY19="6 + S",Quote!$E$17,"")</f>
        <v/>
      </c>
      <c r="AZ29" s="54" t="str">
        <f>IF(AZ19="6 + S",Quote!$E$17,"")</f>
        <v/>
      </c>
      <c r="BA29" s="54" t="str">
        <f>IF(BA19="6 + S",Quote!$E$17,"")</f>
        <v/>
      </c>
      <c r="BB29" s="54" t="str">
        <f>IF(BB19="6 + S",Quote!$E$17,"")</f>
        <v/>
      </c>
      <c r="BC29" s="54" t="str">
        <f>IF(BC19="6 + S",Quote!$E$17,"")</f>
        <v/>
      </c>
      <c r="BD29" s="54" t="str">
        <f>IF(BD19="6 + S",Quote!$E$17,"")</f>
        <v/>
      </c>
      <c r="BE29" s="54" t="str">
        <f>IF(BE19="6 + S",Quote!$E$17,"")</f>
        <v/>
      </c>
      <c r="BF29" s="54" t="str">
        <f>IF(BF19="6 + S",Quote!$E$17,"")</f>
        <v/>
      </c>
      <c r="BG29" s="54" t="str">
        <f>IF(BG19="6 + S",Quote!$E$17,"")</f>
        <v/>
      </c>
      <c r="BH29" s="54" t="str">
        <f>IF(BH19="6 + S",Quote!$E$17,"")</f>
        <v/>
      </c>
      <c r="BI29" s="54" t="str">
        <f>IF(BI19="6 + S",Quote!$E$17,"")</f>
        <v/>
      </c>
      <c r="BJ29" s="54" t="str">
        <f>IF(BJ19="6 + S",Quote!$E$17,"")</f>
        <v/>
      </c>
      <c r="BK29" s="54" t="str">
        <f>IF(BK19="6 + S",Quote!$E$17,"")</f>
        <v/>
      </c>
      <c r="BL29" s="54" t="str">
        <f>IF(BL19="6 + S",Quote!$E$17,"")</f>
        <v/>
      </c>
      <c r="BM29" s="54" t="str">
        <f>IF(BM19="6 + S",Quote!$E$17,"")</f>
        <v/>
      </c>
      <c r="BN29" s="54" t="str">
        <f>IF(BN19="6 + S",Quote!$E$17,"")</f>
        <v/>
      </c>
      <c r="BO29" s="54" t="str">
        <f>IF(BO19="6 + S",Quote!$E$17,"")</f>
        <v/>
      </c>
      <c r="BP29" s="54" t="str">
        <f>IF(BP19="6 + S",Quote!$E$17,"")</f>
        <v/>
      </c>
      <c r="BQ29" s="54" t="str">
        <f>IF(BQ19="6 + S",Quote!$E$17,"")</f>
        <v/>
      </c>
      <c r="BR29" s="54" t="str">
        <f>IF(BR19="6 + S",Quote!$E$17,"")</f>
        <v/>
      </c>
      <c r="BS29" s="54" t="str">
        <f>IF(BS19="6 + S",Quote!$E$17,"")</f>
        <v/>
      </c>
      <c r="BT29" s="54" t="str">
        <f>IF(BT19="6 + S",Quote!$E$17,"")</f>
        <v/>
      </c>
      <c r="BU29" s="54" t="str">
        <f>IF(BU19="6 + S",Quote!$E$17,"")</f>
        <v/>
      </c>
      <c r="BV29" s="54" t="str">
        <f>IF(BV19="6 + S",Quote!$E$17,"")</f>
        <v/>
      </c>
      <c r="BW29" s="54" t="str">
        <f>IF(BW19="6 + S",Quote!$E$17,"")</f>
        <v/>
      </c>
      <c r="BX29" s="54" t="str">
        <f>IF(BX19="6 + S",Quote!$E$17,"")</f>
        <v/>
      </c>
      <c r="BY29" s="54" t="str">
        <f>IF(BY19="6 + S",Quote!$E$17,"")</f>
        <v/>
      </c>
      <c r="BZ29" s="54" t="str">
        <f>IF(BZ19="6 + S",Quote!$E$17,"")</f>
        <v/>
      </c>
      <c r="CA29" s="54" t="str">
        <f>IF(CA19="6 + S",Quote!$E$17,"")</f>
        <v/>
      </c>
      <c r="CB29" s="54" t="str">
        <f>IF(CB19="6 + S",Quote!$E$17,"")</f>
        <v/>
      </c>
      <c r="CC29" s="54" t="str">
        <f>IF(CC19="6 + S",Quote!$E$17,"")</f>
        <v/>
      </c>
      <c r="CD29" s="54" t="str">
        <f>IF(CD19="6 + S",Quote!$E$17,"")</f>
        <v/>
      </c>
      <c r="CE29" s="54" t="str">
        <f>IF(CE19="6 + S",Quote!$E$17,"")</f>
        <v/>
      </c>
      <c r="CF29" s="54" t="str">
        <f>IF(CF19="6 + S",Quote!$E$17,"")</f>
        <v/>
      </c>
      <c r="CG29" s="54" t="str">
        <f>IF(CG19="6 + S",Quote!$E$17,"")</f>
        <v/>
      </c>
      <c r="CH29" s="54" t="str">
        <f>IF(CH19="6 + S",Quote!$E$17,"")</f>
        <v/>
      </c>
      <c r="CI29" s="54" t="str">
        <f>IF(CI19="6 + S",Quote!$E$17,"")</f>
        <v/>
      </c>
      <c r="CJ29" s="54" t="str">
        <f>IF(CJ19="6 + S",Quote!$E$17,"")</f>
        <v/>
      </c>
      <c r="CK29" s="54" t="str">
        <f>IF(CK19="6 + S",Quote!$E$17,"")</f>
        <v/>
      </c>
      <c r="CL29" s="54" t="str">
        <f>IF(CL19="6 + S",Quote!$E$17,"")</f>
        <v/>
      </c>
      <c r="CM29" s="54" t="str">
        <f>IF(CM19="6 + S",Quote!$E$17,"")</f>
        <v/>
      </c>
      <c r="CN29" s="54" t="str">
        <f>IF(CN19="6 + S",Quote!$E$17,"")</f>
        <v/>
      </c>
      <c r="CO29" s="54" t="str">
        <f>IF(CO19="6 + S",Quote!$E$17,"")</f>
        <v/>
      </c>
      <c r="CP29" s="54" t="str">
        <f>IF(CP19="6 + S",Quote!$E$17,"")</f>
        <v/>
      </c>
      <c r="CQ29" s="54" t="str">
        <f>IF(CQ19="6 + S",Quote!$E$17,"")</f>
        <v/>
      </c>
      <c r="CR29" s="54" t="str">
        <f>IF(CR19="6 + S",Quote!$E$17,"")</f>
        <v/>
      </c>
      <c r="CS29" s="54" t="str">
        <f>IF(CS19="6 + S",Quote!$E$17,"")</f>
        <v/>
      </c>
      <c r="CT29" s="54" t="str">
        <f>IF(CT19="6 + S",Quote!$E$17,"")</f>
        <v/>
      </c>
      <c r="CU29" s="54" t="str">
        <f>IF(CU19="6 + S",Quote!$E$17,"")</f>
        <v/>
      </c>
      <c r="CV29" s="54" t="str">
        <f>IF(CV19="6 + S",Quote!$E$17,"")</f>
        <v/>
      </c>
      <c r="CW29" s="54" t="str">
        <f>IF(CW19="6 + S",Quote!$E$17,"")</f>
        <v/>
      </c>
      <c r="CX29" s="54" t="str">
        <f>IF(CX19="6 + S",Quote!$E$17,"")</f>
        <v/>
      </c>
      <c r="CY29" s="54" t="str">
        <f>IF(CY19="6 + S",Quote!$E$17,"")</f>
        <v/>
      </c>
      <c r="CZ29" s="54" t="str">
        <f>IF(CZ19="6 + S",Quote!$E$17,"")</f>
        <v/>
      </c>
      <c r="DA29" s="54" t="str">
        <f>IF(DA19="6 + S",Quote!$E$17,"")</f>
        <v/>
      </c>
      <c r="DB29" s="54" t="str">
        <f>IF(DB19="6 + S",Quote!$E$17,"")</f>
        <v/>
      </c>
      <c r="DC29" s="54" t="str">
        <f>IF(DC19="6 + S",Quote!$E$17,"")</f>
        <v/>
      </c>
      <c r="DD29" s="54" t="str">
        <f>IF(DD19="6 + S",Quote!$E$17,"")</f>
        <v/>
      </c>
      <c r="DE29" s="54" t="str">
        <f>IF(DE19="6 + S",Quote!$E$17,"")</f>
        <v/>
      </c>
      <c r="DF29" s="54" t="str">
        <f>IF(DF19="6 + S",Quote!$E$17,"")</f>
        <v/>
      </c>
      <c r="DG29" s="54" t="str">
        <f>IF(DG19="6 + S",Quote!$E$17,"")</f>
        <v/>
      </c>
      <c r="DH29" s="54" t="str">
        <f>IF(DH19="6 + S",Quote!$E$17,"")</f>
        <v/>
      </c>
      <c r="DI29" s="54" t="str">
        <f>IF(DI19="6 + S",Quote!$E$17,"")</f>
        <v/>
      </c>
      <c r="DJ29" s="54" t="str">
        <f>IF(DJ19="6 + S",Quote!$E$17,"")</f>
        <v/>
      </c>
      <c r="DK29" s="54" t="str">
        <f>IF(DK19="6 + S",Quote!$E$17,"")</f>
        <v/>
      </c>
      <c r="DL29" s="54" t="str">
        <f>IF(DL19="6 + S",Quote!$E$17,"")</f>
        <v/>
      </c>
    </row>
    <row r="30" spans="2:256" ht="14.1" customHeight="1" thickBot="1">
      <c r="C30" s="14"/>
      <c r="D30" s="14"/>
      <c r="E30" s="6"/>
      <c r="F30" s="6"/>
      <c r="G30" s="6"/>
      <c r="U30" s="55">
        <f>SUM(U21:U29)</f>
        <v>0</v>
      </c>
      <c r="V30" s="55">
        <f t="shared" ref="V30:CG30" si="30">SUM(V21:V29)</f>
        <v>0</v>
      </c>
      <c r="W30" s="55">
        <f t="shared" si="30"/>
        <v>0</v>
      </c>
      <c r="X30" s="55">
        <f t="shared" si="30"/>
        <v>0</v>
      </c>
      <c r="Y30" s="55">
        <f t="shared" si="30"/>
        <v>0</v>
      </c>
      <c r="Z30" s="55">
        <f t="shared" si="30"/>
        <v>0</v>
      </c>
      <c r="AA30" s="55">
        <f t="shared" si="30"/>
        <v>0</v>
      </c>
      <c r="AB30" s="55">
        <f t="shared" si="30"/>
        <v>0</v>
      </c>
      <c r="AC30" s="55">
        <f t="shared" si="30"/>
        <v>0</v>
      </c>
      <c r="AD30" s="55">
        <f t="shared" si="30"/>
        <v>0</v>
      </c>
      <c r="AE30" s="55">
        <f t="shared" si="30"/>
        <v>0</v>
      </c>
      <c r="AF30" s="55">
        <f t="shared" si="30"/>
        <v>0</v>
      </c>
      <c r="AG30" s="55">
        <f t="shared" si="30"/>
        <v>0</v>
      </c>
      <c r="AH30" s="55">
        <f t="shared" si="30"/>
        <v>0</v>
      </c>
      <c r="AI30" s="55">
        <f t="shared" si="30"/>
        <v>0</v>
      </c>
      <c r="AJ30" s="55">
        <f t="shared" si="30"/>
        <v>0</v>
      </c>
      <c r="AK30" s="55">
        <f t="shared" si="30"/>
        <v>0</v>
      </c>
      <c r="AL30" s="55">
        <f t="shared" si="30"/>
        <v>0</v>
      </c>
      <c r="AM30" s="55">
        <f t="shared" si="30"/>
        <v>0</v>
      </c>
      <c r="AN30" s="55">
        <f t="shared" si="30"/>
        <v>0</v>
      </c>
      <c r="AO30" s="55">
        <f t="shared" si="30"/>
        <v>0</v>
      </c>
      <c r="AP30" s="55">
        <f t="shared" si="30"/>
        <v>0</v>
      </c>
      <c r="AQ30" s="55">
        <f t="shared" si="30"/>
        <v>0</v>
      </c>
      <c r="AR30" s="55">
        <f t="shared" si="30"/>
        <v>0</v>
      </c>
      <c r="AS30" s="55">
        <f t="shared" si="30"/>
        <v>0</v>
      </c>
      <c r="AT30" s="55">
        <f t="shared" si="30"/>
        <v>0</v>
      </c>
      <c r="AU30" s="55">
        <f t="shared" si="30"/>
        <v>0</v>
      </c>
      <c r="AV30" s="55">
        <f t="shared" si="30"/>
        <v>0</v>
      </c>
      <c r="AW30" s="55">
        <f t="shared" si="30"/>
        <v>0</v>
      </c>
      <c r="AX30" s="55">
        <f t="shared" si="30"/>
        <v>0</v>
      </c>
      <c r="AY30" s="55">
        <f t="shared" si="30"/>
        <v>0</v>
      </c>
      <c r="AZ30" s="55">
        <f t="shared" si="30"/>
        <v>0</v>
      </c>
      <c r="BA30" s="55">
        <f t="shared" si="30"/>
        <v>0</v>
      </c>
      <c r="BB30" s="55">
        <f t="shared" si="30"/>
        <v>0</v>
      </c>
      <c r="BC30" s="55">
        <f t="shared" si="30"/>
        <v>0</v>
      </c>
      <c r="BD30" s="55">
        <f t="shared" si="30"/>
        <v>0</v>
      </c>
      <c r="BE30" s="55">
        <f t="shared" si="30"/>
        <v>0</v>
      </c>
      <c r="BF30" s="55">
        <f t="shared" si="30"/>
        <v>0</v>
      </c>
      <c r="BG30" s="55">
        <f t="shared" si="30"/>
        <v>0</v>
      </c>
      <c r="BH30" s="55">
        <f t="shared" si="30"/>
        <v>0</v>
      </c>
      <c r="BI30" s="55">
        <f t="shared" si="30"/>
        <v>0</v>
      </c>
      <c r="BJ30" s="55">
        <f t="shared" si="30"/>
        <v>0</v>
      </c>
      <c r="BK30" s="55">
        <f t="shared" si="30"/>
        <v>0</v>
      </c>
      <c r="BL30" s="55">
        <f t="shared" si="30"/>
        <v>0</v>
      </c>
      <c r="BM30" s="55">
        <f t="shared" si="30"/>
        <v>0</v>
      </c>
      <c r="BN30" s="55">
        <f t="shared" si="30"/>
        <v>0</v>
      </c>
      <c r="BO30" s="55">
        <f t="shared" si="30"/>
        <v>0</v>
      </c>
      <c r="BP30" s="55">
        <f t="shared" si="30"/>
        <v>0</v>
      </c>
      <c r="BQ30" s="55">
        <f t="shared" si="30"/>
        <v>0</v>
      </c>
      <c r="BR30" s="55">
        <f t="shared" si="30"/>
        <v>0</v>
      </c>
      <c r="BS30" s="55">
        <f t="shared" si="30"/>
        <v>0</v>
      </c>
      <c r="BT30" s="55">
        <f t="shared" si="30"/>
        <v>0</v>
      </c>
      <c r="BU30" s="55">
        <f t="shared" si="30"/>
        <v>0</v>
      </c>
      <c r="BV30" s="55">
        <f t="shared" si="30"/>
        <v>0</v>
      </c>
      <c r="BW30" s="55">
        <f t="shared" si="30"/>
        <v>0</v>
      </c>
      <c r="BX30" s="55">
        <f t="shared" si="30"/>
        <v>0</v>
      </c>
      <c r="BY30" s="55">
        <f t="shared" si="30"/>
        <v>0</v>
      </c>
      <c r="BZ30" s="55">
        <f t="shared" si="30"/>
        <v>0</v>
      </c>
      <c r="CA30" s="55">
        <f t="shared" si="30"/>
        <v>0</v>
      </c>
      <c r="CB30" s="55">
        <f t="shared" si="30"/>
        <v>0</v>
      </c>
      <c r="CC30" s="55">
        <f t="shared" si="30"/>
        <v>0</v>
      </c>
      <c r="CD30" s="55">
        <f t="shared" si="30"/>
        <v>0</v>
      </c>
      <c r="CE30" s="55">
        <f t="shared" si="30"/>
        <v>0</v>
      </c>
      <c r="CF30" s="55">
        <f t="shared" si="30"/>
        <v>0</v>
      </c>
      <c r="CG30" s="55">
        <f t="shared" si="30"/>
        <v>0</v>
      </c>
      <c r="CH30" s="55">
        <f t="shared" ref="CH30:DL30" si="31">SUM(CH21:CH29)</f>
        <v>0</v>
      </c>
      <c r="CI30" s="55">
        <f t="shared" si="31"/>
        <v>0</v>
      </c>
      <c r="CJ30" s="55">
        <f t="shared" si="31"/>
        <v>0</v>
      </c>
      <c r="CK30" s="55">
        <f t="shared" si="31"/>
        <v>0</v>
      </c>
      <c r="CL30" s="55">
        <f t="shared" si="31"/>
        <v>0</v>
      </c>
      <c r="CM30" s="55">
        <f t="shared" si="31"/>
        <v>0</v>
      </c>
      <c r="CN30" s="55">
        <f t="shared" si="31"/>
        <v>0</v>
      </c>
      <c r="CO30" s="55">
        <f t="shared" si="31"/>
        <v>0</v>
      </c>
      <c r="CP30" s="55">
        <f t="shared" si="31"/>
        <v>0</v>
      </c>
      <c r="CQ30" s="55">
        <f t="shared" si="31"/>
        <v>0</v>
      </c>
      <c r="CR30" s="55">
        <f t="shared" si="31"/>
        <v>0</v>
      </c>
      <c r="CS30" s="55">
        <f t="shared" si="31"/>
        <v>0</v>
      </c>
      <c r="CT30" s="55">
        <f t="shared" si="31"/>
        <v>0</v>
      </c>
      <c r="CU30" s="55">
        <f t="shared" si="31"/>
        <v>0</v>
      </c>
      <c r="CV30" s="55">
        <f t="shared" si="31"/>
        <v>0</v>
      </c>
      <c r="CW30" s="55">
        <f t="shared" si="31"/>
        <v>0</v>
      </c>
      <c r="CX30" s="55">
        <f t="shared" si="31"/>
        <v>0</v>
      </c>
      <c r="CY30" s="55">
        <f t="shared" si="31"/>
        <v>0</v>
      </c>
      <c r="CZ30" s="55">
        <f t="shared" si="31"/>
        <v>0</v>
      </c>
      <c r="DA30" s="55">
        <f t="shared" si="31"/>
        <v>0</v>
      </c>
      <c r="DB30" s="55">
        <f t="shared" si="31"/>
        <v>0</v>
      </c>
      <c r="DC30" s="55">
        <f t="shared" si="31"/>
        <v>0</v>
      </c>
      <c r="DD30" s="55">
        <f t="shared" si="31"/>
        <v>0</v>
      </c>
      <c r="DE30" s="55">
        <f t="shared" si="31"/>
        <v>0</v>
      </c>
      <c r="DF30" s="55">
        <f t="shared" si="31"/>
        <v>0</v>
      </c>
      <c r="DG30" s="55">
        <f t="shared" si="31"/>
        <v>0</v>
      </c>
      <c r="DH30" s="55">
        <f t="shared" si="31"/>
        <v>0</v>
      </c>
      <c r="DI30" s="55">
        <f t="shared" si="31"/>
        <v>0</v>
      </c>
      <c r="DJ30" s="55">
        <f t="shared" si="31"/>
        <v>0</v>
      </c>
      <c r="DK30" s="55">
        <f t="shared" si="31"/>
        <v>0</v>
      </c>
      <c r="DL30" s="55">
        <f t="shared" si="31"/>
        <v>0</v>
      </c>
    </row>
    <row r="31" spans="2:256" ht="14.1" customHeight="1" thickTop="1" thickBot="1">
      <c r="AE31" s="8" t="s">
        <v>12</v>
      </c>
      <c r="AF31" s="58">
        <f>SUM(U30:AF30)</f>
        <v>0</v>
      </c>
      <c r="AQ31" s="8" t="s">
        <v>13</v>
      </c>
      <c r="AR31" s="58">
        <f>SUM(AG30:AR30)</f>
        <v>0</v>
      </c>
      <c r="BC31" s="8" t="s">
        <v>14</v>
      </c>
      <c r="BD31" s="58">
        <f>SUM(AS30:BD30)</f>
        <v>0</v>
      </c>
      <c r="BO31" s="8" t="s">
        <v>15</v>
      </c>
      <c r="BP31" s="58">
        <f>SUM(BE30:BP30)</f>
        <v>0</v>
      </c>
      <c r="BQ31" s="57"/>
      <c r="CA31" s="8" t="s">
        <v>16</v>
      </c>
      <c r="CB31" s="58">
        <f>SUM(BQ30:CB30)</f>
        <v>0</v>
      </c>
      <c r="CC31" s="57"/>
      <c r="CM31" s="8" t="s">
        <v>220</v>
      </c>
      <c r="CN31" s="58">
        <f>SUM(CC30:CN30)</f>
        <v>0</v>
      </c>
      <c r="CO31" s="57"/>
      <c r="CY31" s="8" t="s">
        <v>218</v>
      </c>
      <c r="CZ31" s="58">
        <f>SUM(CO30:CZ30)</f>
        <v>0</v>
      </c>
      <c r="DA31" s="57"/>
      <c r="DK31" s="8" t="s">
        <v>219</v>
      </c>
      <c r="DL31" s="58">
        <f>SUM(DA30:DL30)</f>
        <v>0</v>
      </c>
    </row>
    <row r="32" spans="2:256" ht="14.1" customHeight="1" thickTop="1">
      <c r="U32" s="52" t="s">
        <v>17</v>
      </c>
    </row>
    <row r="33" spans="20:28" ht="14.1" customHeight="1">
      <c r="U33" s="5" t="s">
        <v>18</v>
      </c>
      <c r="V33" s="5" t="s">
        <v>19</v>
      </c>
      <c r="W33" s="5" t="s">
        <v>20</v>
      </c>
      <c r="X33" s="5" t="s">
        <v>21</v>
      </c>
      <c r="Y33" s="5" t="s">
        <v>22</v>
      </c>
      <c r="Z33" s="5" t="s">
        <v>302</v>
      </c>
      <c r="AA33" s="5" t="s">
        <v>303</v>
      </c>
      <c r="AB33" s="5" t="s">
        <v>304</v>
      </c>
    </row>
    <row r="34" spans="20:28" ht="14.1" customHeight="1">
      <c r="T34" s="154" t="s">
        <v>174</v>
      </c>
      <c r="U34" s="54" t="str">
        <f>IF(U4=Quote!$J$9,Quote!$L$9,"")</f>
        <v/>
      </c>
      <c r="V34" s="54" t="str">
        <f>IF(V4=Quote!$J$9,Quote!$L$9,"")</f>
        <v/>
      </c>
      <c r="W34" s="54" t="str">
        <f>IF(W4=Quote!$J$9,Quote!$L$9,"")</f>
        <v/>
      </c>
      <c r="X34" s="54" t="str">
        <f>IF(X4=Quote!$J$9,Quote!$L$9,"")</f>
        <v/>
      </c>
      <c r="Y34" s="54" t="str">
        <f>IF(Y4=Quote!$J$9,Quote!$L$9,"")</f>
        <v/>
      </c>
      <c r="Z34" s="54" t="str">
        <f>IF(Z4=Quote!$J$9,Quote!$L$9,"")</f>
        <v/>
      </c>
      <c r="AA34" s="54" t="str">
        <f>IF(AA4=Quote!$J$9,Quote!$L$9,"")</f>
        <v/>
      </c>
      <c r="AB34" s="54" t="str">
        <f>IF(AB4=Quote!$J$9,Quote!$L$9,"")</f>
        <v/>
      </c>
    </row>
    <row r="35" spans="20:28" ht="14.1" customHeight="1">
      <c r="T35" s="154" t="s">
        <v>175</v>
      </c>
      <c r="U35" s="54" t="str">
        <f>IF(U4=Quote!$J$10,Quote!$L$10,"")</f>
        <v/>
      </c>
      <c r="V35" s="54" t="str">
        <f>IF(V4=Quote!$J$10,Quote!$L$10,"")</f>
        <v/>
      </c>
      <c r="W35" s="54" t="str">
        <f>IF(W4=Quote!$J$10,Quote!$L$10,"")</f>
        <v/>
      </c>
      <c r="X35" s="54" t="str">
        <f>IF(X4=Quote!$J$10,Quote!$L$10,"")</f>
        <v/>
      </c>
      <c r="Y35" s="54" t="str">
        <f>IF(Y4=Quote!$J$10,Quote!$L$10,"")</f>
        <v/>
      </c>
      <c r="Z35" s="54" t="str">
        <f>IF(Z4=Quote!$J$10,Quote!$L$10,"")</f>
        <v/>
      </c>
      <c r="AA35" s="54" t="str">
        <f>IF(AA4=Quote!$J$10,Quote!$L$10,"")</f>
        <v/>
      </c>
      <c r="AB35" s="54" t="str">
        <f>IF(AB4=Quote!$J$10,Quote!$L$10,"")</f>
        <v/>
      </c>
    </row>
    <row r="36" spans="20:28" ht="14.1" customHeight="1">
      <c r="T36" s="154" t="s">
        <v>176</v>
      </c>
      <c r="U36" s="54" t="str">
        <f>IF(U4=Quote!$J$11,Quote!$L$11,"")</f>
        <v/>
      </c>
      <c r="V36" s="54" t="str">
        <f>IF(V4=Quote!$J$11,Quote!$L$11,"")</f>
        <v/>
      </c>
      <c r="W36" s="54" t="str">
        <f>IF(W4=Quote!$J$11,Quote!$L$11,"")</f>
        <v/>
      </c>
      <c r="X36" s="54" t="str">
        <f>IF(X4=Quote!$J$11,Quote!$L$11,"")</f>
        <v/>
      </c>
      <c r="Y36" s="54" t="str">
        <f>IF(Y4=Quote!$J$11,Quote!$L$11,"")</f>
        <v/>
      </c>
      <c r="Z36" s="54" t="str">
        <f>IF(Z4=Quote!$J$11,Quote!$L$11,"")</f>
        <v/>
      </c>
      <c r="AA36" s="54" t="str">
        <f>IF(AA4=Quote!$J$11,Quote!$L$11,"")</f>
        <v/>
      </c>
      <c r="AB36" s="54" t="str">
        <f>IF(AB4=Quote!$J$11,Quote!$L$11,"")</f>
        <v/>
      </c>
    </row>
    <row r="37" spans="20:28" ht="14.1" customHeight="1">
      <c r="T37" s="154" t="s">
        <v>177</v>
      </c>
      <c r="U37" s="54" t="str">
        <f>IF(U4=Quote!$J$12,Quote!$L$12,"")</f>
        <v/>
      </c>
      <c r="V37" s="54" t="str">
        <f>IF(V4=Quote!$J$12,Quote!$L$12,"")</f>
        <v/>
      </c>
      <c r="W37" s="54" t="str">
        <f>IF(W4=Quote!$J$12,Quote!$L$12,"")</f>
        <v/>
      </c>
      <c r="X37" s="54" t="str">
        <f>IF(X4=Quote!$J$12,Quote!$L$12,"")</f>
        <v/>
      </c>
      <c r="Y37" s="54" t="str">
        <f>IF(Y4=Quote!$J$12,Quote!$L$12,"")</f>
        <v/>
      </c>
      <c r="Z37" s="54" t="str">
        <f>IF(Z4=Quote!$J$12,Quote!$L$12,"")</f>
        <v/>
      </c>
      <c r="AA37" s="54" t="str">
        <f>IF(AA4=Quote!$J$12,Quote!$L$12,"")</f>
        <v/>
      </c>
      <c r="AB37" s="54" t="str">
        <f>IF(AB4=Quote!$J$12,Quote!$L$12,"")</f>
        <v/>
      </c>
    </row>
    <row r="38" spans="20:28" ht="14.1" customHeight="1">
      <c r="T38" s="154" t="s">
        <v>178</v>
      </c>
      <c r="U38" s="54" t="str">
        <f>IF(U4=Quote!$J$13,Quote!$L$13,"")</f>
        <v/>
      </c>
      <c r="V38" s="54" t="str">
        <f>IF(V4=Quote!$J$13,Quote!$L$13,"")</f>
        <v/>
      </c>
      <c r="W38" s="54" t="str">
        <f>IF(W4=Quote!$J$13,Quote!$L$13,"")</f>
        <v/>
      </c>
      <c r="X38" s="54" t="str">
        <f>IF(X4=Quote!$J$13,Quote!$L$13,"")</f>
        <v/>
      </c>
      <c r="Y38" s="54" t="str">
        <f>IF(Y4=Quote!$J$13,Quote!$L$13,"")</f>
        <v/>
      </c>
      <c r="Z38" s="54" t="str">
        <f>IF(Z4=Quote!$J$13,Quote!$L$13,"")</f>
        <v/>
      </c>
      <c r="AA38" s="54" t="str">
        <f>IF(AA4=Quote!$J$13,Quote!$L$13,"")</f>
        <v/>
      </c>
      <c r="AB38" s="54" t="str">
        <f>IF(AB4=Quote!$J$13,Quote!$L$13,"")</f>
        <v/>
      </c>
    </row>
    <row r="39" spans="20:28" ht="14.1" customHeight="1">
      <c r="T39" s="154" t="s">
        <v>179</v>
      </c>
      <c r="U39" s="54" t="str">
        <f>IF(U4=Quote!$J$14,Quote!$L$14,"")</f>
        <v/>
      </c>
      <c r="V39" s="54" t="str">
        <f>IF(V4=Quote!$J$14,Quote!$L$14,"")</f>
        <v/>
      </c>
      <c r="W39" s="54" t="str">
        <f>IF(W4=Quote!$J$14,Quote!$L$14,"")</f>
        <v/>
      </c>
      <c r="X39" s="54" t="str">
        <f>IF(X4=Quote!$J$14,Quote!$L$14,"")</f>
        <v/>
      </c>
      <c r="Y39" s="54" t="str">
        <f>IF(Y4=Quote!$J$14,Quote!$L$14,"")</f>
        <v/>
      </c>
      <c r="Z39" s="54" t="str">
        <f>IF(Z4=Quote!$J$14,Quote!$L$14,"")</f>
        <v/>
      </c>
      <c r="AA39" s="54" t="str">
        <f>IF(AA4=Quote!$J$14,Quote!$L$14,"")</f>
        <v/>
      </c>
      <c r="AB39" s="54" t="str">
        <f>IF(AB4=Quote!$J$14,Quote!$L$14,"")</f>
        <v/>
      </c>
    </row>
    <row r="40" spans="20:28" ht="14.1" customHeight="1">
      <c r="T40" s="154" t="s">
        <v>180</v>
      </c>
      <c r="U40" s="59" t="str">
        <f>IF(U4=Quote!$J$15,Quote!$L$15,"")</f>
        <v/>
      </c>
      <c r="V40" s="59" t="str">
        <f>IF(V4=Quote!$J$15,Quote!$L$15,"")</f>
        <v/>
      </c>
      <c r="W40" s="59" t="str">
        <f>IF(W4=Quote!$J$15,Quote!$L$15,"")</f>
        <v/>
      </c>
      <c r="X40" s="59" t="str">
        <f>IF(X4=Quote!$J$15,Quote!$L$15,"")</f>
        <v/>
      </c>
      <c r="Y40" s="59" t="str">
        <f>IF(Y4=Quote!$J$15,Quote!$L$15,"")</f>
        <v/>
      </c>
      <c r="Z40" s="59" t="str">
        <f>IF(Z4=Quote!$J$15,Quote!$L$15,"")</f>
        <v/>
      </c>
      <c r="AA40" s="59" t="str">
        <f>IF(AA4=Quote!$J$15,Quote!$L$15,"")</f>
        <v/>
      </c>
      <c r="AB40" s="59" t="str">
        <f>IF(AB4=Quote!$J$15,Quote!$L$15,"")</f>
        <v/>
      </c>
    </row>
    <row r="41" spans="20:28" ht="14.1" customHeight="1" thickBot="1">
      <c r="U41" s="58">
        <f t="shared" ref="U41:AB41" si="32">SUM(U34:U40)</f>
        <v>0</v>
      </c>
      <c r="V41" s="58">
        <f t="shared" si="32"/>
        <v>0</v>
      </c>
      <c r="W41" s="58">
        <f t="shared" si="32"/>
        <v>0</v>
      </c>
      <c r="X41" s="58">
        <f t="shared" si="32"/>
        <v>0</v>
      </c>
      <c r="Y41" s="58">
        <f t="shared" si="32"/>
        <v>0</v>
      </c>
      <c r="Z41" s="58">
        <f t="shared" si="32"/>
        <v>0</v>
      </c>
      <c r="AA41" s="58">
        <f t="shared" si="32"/>
        <v>0</v>
      </c>
      <c r="AB41" s="58">
        <f t="shared" si="32"/>
        <v>0</v>
      </c>
    </row>
    <row r="42" spans="20:28" ht="14.1" customHeight="1" thickTop="1"/>
    <row r="43" spans="20:28" ht="14.1" customHeight="1">
      <c r="U43" s="52" t="s">
        <v>23</v>
      </c>
    </row>
    <row r="44" spans="20:28" ht="14.1" customHeight="1">
      <c r="U44" s="5" t="s">
        <v>18</v>
      </c>
      <c r="V44" s="5" t="s">
        <v>19</v>
      </c>
      <c r="W44" s="5" t="s">
        <v>20</v>
      </c>
      <c r="X44" s="5" t="s">
        <v>21</v>
      </c>
      <c r="Y44" s="5" t="s">
        <v>22</v>
      </c>
      <c r="Z44" s="5" t="s">
        <v>302</v>
      </c>
      <c r="AA44" s="5" t="s">
        <v>303</v>
      </c>
      <c r="AB44" s="5" t="s">
        <v>304</v>
      </c>
    </row>
    <row r="45" spans="20:28" ht="14.1" customHeight="1">
      <c r="T45" s="154" t="s">
        <v>175</v>
      </c>
      <c r="U45" s="54" t="str">
        <f>IF(AS4=Quote!$P$9,Quote!$R$9,"")</f>
        <v/>
      </c>
      <c r="V45" s="54" t="str">
        <f>IF(AT4=Quote!$P$9,Quote!$R$9,"")</f>
        <v/>
      </c>
      <c r="W45" s="54" t="str">
        <f>IF(AU4=Quote!$P$9,Quote!$R$9,"")</f>
        <v/>
      </c>
      <c r="X45" s="54" t="str">
        <f>IF(AV4=Quote!$P$9,Quote!$R$9,"")</f>
        <v/>
      </c>
      <c r="Y45" s="54" t="str">
        <f>IF(AW4=Quote!$P$9,Quote!$R$9,"")</f>
        <v/>
      </c>
      <c r="Z45" s="54" t="str">
        <f>IF(AX4=Quote!$P$9,Quote!$R$9,"")</f>
        <v/>
      </c>
      <c r="AA45" s="54" t="str">
        <f>IF(AY4=Quote!$P$9,Quote!$R$9,"")</f>
        <v/>
      </c>
      <c r="AB45" s="54" t="str">
        <f>IF(AZ4=Quote!$P$9,Quote!$R$9,"")</f>
        <v/>
      </c>
    </row>
    <row r="46" spans="20:28" ht="14.1" customHeight="1">
      <c r="T46" s="154" t="s">
        <v>176</v>
      </c>
      <c r="U46" s="54" t="str">
        <f>IF(AS4=Quote!$P$10,Quote!$R$10,"")</f>
        <v/>
      </c>
      <c r="V46" s="54" t="str">
        <f>IF(AT4=Quote!$P$10,Quote!$R$10,"")</f>
        <v/>
      </c>
      <c r="W46" s="54" t="str">
        <f>IF(AU4=Quote!$P$10,Quote!$R$10,"")</f>
        <v/>
      </c>
      <c r="X46" s="54" t="str">
        <f>IF(AV4=Quote!$P$10,Quote!$R$10,"")</f>
        <v/>
      </c>
      <c r="Y46" s="54" t="str">
        <f>IF(AW4=Quote!$P$10,Quote!$R$10,"")</f>
        <v/>
      </c>
      <c r="Z46" s="54" t="str">
        <f>IF(AX4=Quote!$P$10,Quote!$R$10,"")</f>
        <v/>
      </c>
      <c r="AA46" s="54" t="str">
        <f>IF(AY4=Quote!$P$10,Quote!$R$10,"")</f>
        <v/>
      </c>
      <c r="AB46" s="54" t="str">
        <f>IF(AZ4=Quote!$P$10,Quote!$R$10,"")</f>
        <v/>
      </c>
    </row>
    <row r="47" spans="20:28" ht="14.1" customHeight="1">
      <c r="T47" s="154" t="s">
        <v>177</v>
      </c>
      <c r="U47" s="54" t="str">
        <f>IF(AS4=Quote!$P$11,Quote!$R$11,"")</f>
        <v/>
      </c>
      <c r="V47" s="54" t="str">
        <f>IF(AT4=Quote!$P$11,Quote!$R$11,"")</f>
        <v/>
      </c>
      <c r="W47" s="54" t="str">
        <f>IF(AU4=Quote!$P$11,Quote!$R$11,"")</f>
        <v/>
      </c>
      <c r="X47" s="54" t="str">
        <f>IF(AV4=Quote!$P$11,Quote!$R$11,"")</f>
        <v/>
      </c>
      <c r="Y47" s="54" t="str">
        <f>IF(AW4=Quote!$P$11,Quote!$R$11,"")</f>
        <v/>
      </c>
      <c r="Z47" s="54" t="str">
        <f>IF(AX4=Quote!$P$11,Quote!$R$11,"")</f>
        <v/>
      </c>
      <c r="AA47" s="54" t="str">
        <f>IF(AY4=Quote!$P$11,Quote!$R$11,"")</f>
        <v/>
      </c>
      <c r="AB47" s="54" t="str">
        <f>IF(AZ4=Quote!$P$11,Quote!$R$11,"")</f>
        <v/>
      </c>
    </row>
    <row r="48" spans="20:28" ht="14.1" customHeight="1">
      <c r="T48" s="154" t="s">
        <v>178</v>
      </c>
      <c r="U48" s="54" t="str">
        <f>IF(AS4=Quote!$P$12,Quote!$R$12,"")</f>
        <v/>
      </c>
      <c r="V48" s="54" t="str">
        <f>IF(AT4=Quote!$P$12,Quote!$R$12,"")</f>
        <v/>
      </c>
      <c r="W48" s="54" t="str">
        <f>IF(AU4=Quote!$P$12,Quote!$R$12,"")</f>
        <v/>
      </c>
      <c r="X48" s="54" t="str">
        <f>IF(AV4=Quote!$P$12,Quote!$R$12,"")</f>
        <v/>
      </c>
      <c r="Y48" s="54" t="str">
        <f>IF(AW4=Quote!$P$12,Quote!$R$12,"")</f>
        <v/>
      </c>
      <c r="Z48" s="54" t="str">
        <f>IF(AX4=Quote!$P$12,Quote!$R$12,"")</f>
        <v/>
      </c>
      <c r="AA48" s="54" t="str">
        <f>IF(AY4=Quote!$P$12,Quote!$R$12,"")</f>
        <v/>
      </c>
      <c r="AB48" s="54" t="str">
        <f>IF(AZ4=Quote!$P$12,Quote!$R$12,"")</f>
        <v/>
      </c>
    </row>
    <row r="49" spans="20:28" ht="14.1" customHeight="1">
      <c r="T49" s="154" t="s">
        <v>179</v>
      </c>
      <c r="U49" s="54" t="str">
        <f>IF(AS4=Quote!$P$13,Quote!$R$13,"")</f>
        <v/>
      </c>
      <c r="V49" s="54" t="str">
        <f>IF(AT4=Quote!$P$13,Quote!$R$13,"")</f>
        <v/>
      </c>
      <c r="W49" s="54" t="str">
        <f>IF(AU4=Quote!$P$13,Quote!$R$13,"")</f>
        <v/>
      </c>
      <c r="X49" s="54" t="str">
        <f>IF(AV4=Quote!$P$13,Quote!$R$13,"")</f>
        <v/>
      </c>
      <c r="Y49" s="54" t="str">
        <f>IF(AW4=Quote!$P$13,Quote!$R$13,"")</f>
        <v/>
      </c>
      <c r="Z49" s="54" t="str">
        <f>IF(AX4=Quote!$P$13,Quote!$R$13,"")</f>
        <v/>
      </c>
      <c r="AA49" s="54" t="str">
        <f>IF(AY4=Quote!$P$13,Quote!$R$13,"")</f>
        <v/>
      </c>
      <c r="AB49" s="54" t="str">
        <f>IF(AZ4=Quote!$P$13,Quote!$R$13,"")</f>
        <v/>
      </c>
    </row>
    <row r="50" spans="20:28" ht="14.1" customHeight="1">
      <c r="T50" s="154" t="s">
        <v>180</v>
      </c>
      <c r="U50" s="54" t="str">
        <f>IF(AS4=Quote!$P$14,Quote!$R$14,"")</f>
        <v/>
      </c>
      <c r="V50" s="54" t="str">
        <f>IF(AT4=Quote!$P$14,Quote!$R$14,"")</f>
        <v/>
      </c>
      <c r="W50" s="54" t="str">
        <f>IF(AU4=Quote!$P$14,Quote!$R$14,"")</f>
        <v/>
      </c>
      <c r="X50" s="54" t="str">
        <f>IF(AV4=Quote!$P$14,Quote!$R$14,"")</f>
        <v/>
      </c>
      <c r="Y50" s="54" t="str">
        <f>IF(AW4=Quote!$P$14,Quote!$R$14,"")</f>
        <v/>
      </c>
      <c r="Z50" s="54" t="str">
        <f>IF(AX4=Quote!$P$14,Quote!$R$14,"")</f>
        <v/>
      </c>
      <c r="AA50" s="54" t="str">
        <f>IF(AY4=Quote!$P$14,Quote!$R$14,"")</f>
        <v/>
      </c>
      <c r="AB50" s="54" t="str">
        <f>IF(AZ4=Quote!$P$14,Quote!$R$14,"")</f>
        <v/>
      </c>
    </row>
    <row r="51" spans="20:28" ht="14.1" customHeight="1" thickBot="1">
      <c r="U51" s="55">
        <f t="shared" ref="U51:AB51" si="33">SUM(U45:U50)</f>
        <v>0</v>
      </c>
      <c r="V51" s="55">
        <f t="shared" si="33"/>
        <v>0</v>
      </c>
      <c r="W51" s="55">
        <f t="shared" si="33"/>
        <v>0</v>
      </c>
      <c r="X51" s="55">
        <f t="shared" si="33"/>
        <v>0</v>
      </c>
      <c r="Y51" s="55">
        <f t="shared" si="33"/>
        <v>0</v>
      </c>
      <c r="Z51" s="55">
        <f t="shared" si="33"/>
        <v>0</v>
      </c>
      <c r="AA51" s="55">
        <f t="shared" si="33"/>
        <v>0</v>
      </c>
      <c r="AB51" s="55">
        <f t="shared" si="33"/>
        <v>0</v>
      </c>
    </row>
    <row r="52" spans="20:28" ht="14.1" customHeight="1" thickTop="1"/>
    <row r="53" spans="20:28" ht="14.1" customHeight="1"/>
    <row r="54" spans="20:28" ht="14.1" customHeight="1"/>
    <row r="55" spans="20:28" ht="12" customHeight="1"/>
    <row r="56" spans="20:28" ht="9.9" customHeight="1"/>
    <row r="57" spans="20:28" ht="9.9" customHeight="1"/>
    <row r="58" spans="20:28" ht="9.9" customHeight="1"/>
    <row r="59" spans="20:28" ht="9.9" customHeight="1"/>
    <row r="60" spans="20:28" ht="9.9" customHeight="1"/>
    <row r="61" spans="20:28" ht="9.9" customHeight="1"/>
    <row r="62" spans="20:28" ht="9.9" customHeight="1"/>
    <row r="63" spans="20:28" ht="9.9" customHeight="1"/>
    <row r="64" spans="20:28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</sheetData>
  <sheetProtection password="8205" sheet="1" objects="1" scenarios="1" selectLockedCells="1"/>
  <mergeCells count="8">
    <mergeCell ref="P14:Q14"/>
    <mergeCell ref="P15:Q15"/>
    <mergeCell ref="J2:L2"/>
    <mergeCell ref="N2:O2"/>
    <mergeCell ref="C4:E4"/>
    <mergeCell ref="C5:D5"/>
    <mergeCell ref="O8:Q8"/>
    <mergeCell ref="O9:Q9"/>
  </mergeCells>
  <conditionalFormatting sqref="Q11">
    <cfRule type="cellIs" dxfId="15" priority="4" stopIfTrue="1" operator="equal">
      <formula>"Losnummer fehlt!"</formula>
    </cfRule>
  </conditionalFormatting>
  <conditionalFormatting sqref="O19:P26">
    <cfRule type="cellIs" dxfId="14" priority="3" stopIfTrue="1" operator="greaterThan">
      <formula>0</formula>
    </cfRule>
  </conditionalFormatting>
  <conditionalFormatting sqref="O11:P11">
    <cfRule type="cellIs" dxfId="13" priority="2" stopIfTrue="1" operator="equal">
      <formula>"Nein"</formula>
    </cfRule>
  </conditionalFormatting>
  <conditionalFormatting sqref="C19:N26">
    <cfRule type="cellIs" dxfId="12" priority="1" stopIfTrue="1" operator="greaterThan">
      <formula>"2"</formula>
    </cfRule>
  </conditionalFormatting>
  <dataValidations count="2">
    <dataValidation type="list" showInputMessage="1" showErrorMessage="1" sqref="O11:P11">
      <formula1>$BQ$3:$BQ$4</formula1>
    </dataValidation>
    <dataValidation type="textLength" operator="equal" allowBlank="1" showErrorMessage="1" errorTitle="Losnummer" error="Sie müssen die siebenstellige Losnummer von Ihrem Lottoschein bzw. der Spielquittung eingeben!" sqref="O9">
      <formula1>7</formula1>
    </dataValidation>
  </dataValidations>
  <printOptions horizontalCentered="1" verticalCentered="1" gridLinesSet="0"/>
  <pageMargins left="1.1499999999999999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>
    <oddHeader>&amp;CAuswertung der Lottozahlen von &amp;A</oddHeader>
    <oddFooter>&amp;LAusdruck vom &amp;D - &amp;T&amp;Cwww.opawilli.de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Anleitung</vt:lpstr>
      <vt:lpstr>Gewinnzahlen</vt:lpstr>
      <vt:lpstr>Schein 1</vt:lpstr>
      <vt:lpstr>Schein 2</vt:lpstr>
      <vt:lpstr>Schein 3</vt:lpstr>
      <vt:lpstr>Schein 4</vt:lpstr>
      <vt:lpstr>Schein 5</vt:lpstr>
      <vt:lpstr>Schein 6</vt:lpstr>
      <vt:lpstr>Schein 7</vt:lpstr>
      <vt:lpstr>Schein 8</vt:lpstr>
      <vt:lpstr>Schein 9</vt:lpstr>
      <vt:lpstr>Schein 10</vt:lpstr>
      <vt:lpstr>Quote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Leerdokument</dc:title>
  <dc:creator>Willi</dc:creator>
  <cp:lastModifiedBy>Willi</cp:lastModifiedBy>
  <cp:lastPrinted>2013-10-27T17:02:02Z</cp:lastPrinted>
  <dcterms:created xsi:type="dcterms:W3CDTF">2005-12-11T09:03:24Z</dcterms:created>
  <dcterms:modified xsi:type="dcterms:W3CDTF">2020-11-26T15:33:02Z</dcterms:modified>
</cp:coreProperties>
</file>